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Sales log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D5FBF"/>
      <sz val="20"/>
    </font>
    <font>
      <b val="1"/>
    </font>
    <font>
      <b val="1"/>
      <color rgb="00FFFFFF"/>
    </font>
    <font>
      <i val="1"/>
      <color rgb="005B6B85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D5F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4" fontId="0" fillId="0" borderId="0" pivotButton="0" quotePrefix="0" xfId="0"/>
    <xf numFmtId="4" fontId="0" fillId="2" borderId="0" pivotButton="0" quotePrefix="0" xfId="0"/>
    <xf numFmtId="4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/>
    </xf>
    <xf numFmtId="0" fontId="0" fillId="0" borderId="0" applyAlignment="1" pivotButton="0" quotePrefix="0" xfId="0">
      <alignment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8" customWidth="1" min="3" max="3"/>
    <col width="12" customWidth="1" min="4" max="4"/>
    <col width="10" customWidth="1" min="5" max="5"/>
    <col width="13" customWidth="1" min="6" max="6"/>
  </cols>
  <sheetData>
    <row r="1">
      <c r="A1" s="1" t="inlineStr">
        <is>
          <t>INVOICE</t>
        </is>
      </c>
    </row>
    <row r="3">
      <c r="A3" s="2" t="inlineStr">
        <is>
          <t>Your company</t>
        </is>
      </c>
      <c r="B3" s="3" t="inlineStr">
        <is>
          <t>Your company name, address</t>
        </is>
      </c>
    </row>
    <row r="4">
      <c r="A4" s="2" t="inlineStr">
        <is>
          <t>Invoice no</t>
        </is>
      </c>
      <c r="B4" s="3" t="inlineStr">
        <is>
          <t>INV-0003</t>
        </is>
      </c>
    </row>
    <row r="5">
      <c r="A5" s="2" t="inlineStr">
        <is>
          <t>Date</t>
        </is>
      </c>
      <c r="B5" s="3" t="inlineStr">
        <is>
          <t>2026-01-12</t>
        </is>
      </c>
    </row>
    <row r="7">
      <c r="A7" s="2" t="inlineStr">
        <is>
          <t>Bill to</t>
        </is>
      </c>
      <c r="B7" s="3" t="inlineStr">
        <is>
          <t>Customer name, address</t>
        </is>
      </c>
    </row>
    <row r="11">
      <c r="A11" s="4" t="inlineStr">
        <is>
          <t>Code</t>
        </is>
      </c>
      <c r="B11" s="4" t="inlineStr">
        <is>
          <t>Description</t>
        </is>
      </c>
      <c r="C11" s="4" t="inlineStr">
        <is>
          <t>Qty</t>
        </is>
      </c>
      <c r="D11" s="4" t="inlineStr">
        <is>
          <t>Unit price</t>
        </is>
      </c>
      <c r="E11" s="4" t="inlineStr">
        <is>
          <t>In stock</t>
        </is>
      </c>
      <c r="F11" s="4" t="inlineStr">
        <is>
          <t>Line total</t>
        </is>
      </c>
    </row>
    <row r="12">
      <c r="A12" s="3" t="inlineStr">
        <is>
          <t>A-100</t>
        </is>
      </c>
      <c r="B12">
        <f>IF(A12="","",IFERROR(INDEX(Items!$B$2:$B$201,MATCH(A12,Items!$A$2:$A$201,0)),"unknown code"))</f>
        <v/>
      </c>
      <c r="C12" s="3" t="n">
        <v>10</v>
      </c>
      <c r="D12" s="5">
        <f>IF(A12="","",IFERROR(INDEX(Items!$D$2:$D$201,MATCH(A12,Items!$A$2:$A$201,0)),""))</f>
        <v/>
      </c>
      <c r="E12">
        <f>IF(A12="","",IFERROR(INDEX(Items!$J$2:$J$201,MATCH(A12,Items!$A$2:$A$201,0)),""))</f>
        <v/>
      </c>
      <c r="F12" s="5">
        <f>IF(OR(C12="",D12=""),"",C12*D12)</f>
        <v/>
      </c>
    </row>
    <row r="13">
      <c r="A13" s="3" t="inlineStr">
        <is>
          <t>D-400</t>
        </is>
      </c>
      <c r="B13">
        <f>IF(A13="","",IFERROR(INDEX(Items!$B$2:$B$201,MATCH(A13,Items!$A$2:$A$201,0)),"unknown code"))</f>
        <v/>
      </c>
      <c r="C13" s="3" t="n">
        <v>12</v>
      </c>
      <c r="D13" s="5">
        <f>IF(A13="","",IFERROR(INDEX(Items!$D$2:$D$201,MATCH(A13,Items!$A$2:$A$201,0)),""))</f>
        <v/>
      </c>
      <c r="E13">
        <f>IF(A13="","",IFERROR(INDEX(Items!$J$2:$J$201,MATCH(A13,Items!$A$2:$A$201,0)),""))</f>
        <v/>
      </c>
      <c r="F13" s="5">
        <f>IF(OR(C13="",D13=""),"",C13*D13)</f>
        <v/>
      </c>
    </row>
    <row r="14">
      <c r="A14" s="3" t="n"/>
      <c r="B14">
        <f>IF(A14="","",IFERROR(INDEX(Items!$B$2:$B$201,MATCH(A14,Items!$A$2:$A$201,0)),"unknown code"))</f>
        <v/>
      </c>
      <c r="C14" s="3" t="n"/>
      <c r="D14" s="5">
        <f>IF(A14="","",IFERROR(INDEX(Items!$D$2:$D$201,MATCH(A14,Items!$A$2:$A$201,0)),""))</f>
        <v/>
      </c>
      <c r="E14">
        <f>IF(A14="","",IFERROR(INDEX(Items!$J$2:$J$201,MATCH(A14,Items!$A$2:$A$201,0)),""))</f>
        <v/>
      </c>
      <c r="F14" s="5">
        <f>IF(OR(C14="",D14=""),"",C14*D14)</f>
        <v/>
      </c>
    </row>
    <row r="15">
      <c r="A15" s="3" t="n"/>
      <c r="B15">
        <f>IF(A15="","",IFERROR(INDEX(Items!$B$2:$B$201,MATCH(A15,Items!$A$2:$A$201,0)),"unknown code"))</f>
        <v/>
      </c>
      <c r="C15" s="3" t="n"/>
      <c r="D15" s="5">
        <f>IF(A15="","",IFERROR(INDEX(Items!$D$2:$D$201,MATCH(A15,Items!$A$2:$A$201,0)),""))</f>
        <v/>
      </c>
      <c r="E15">
        <f>IF(A15="","",IFERROR(INDEX(Items!$J$2:$J$201,MATCH(A15,Items!$A$2:$A$201,0)),""))</f>
        <v/>
      </c>
      <c r="F15" s="5">
        <f>IF(OR(C15="",D15=""),"",C15*D15)</f>
        <v/>
      </c>
    </row>
    <row r="16">
      <c r="A16" s="3" t="n"/>
      <c r="B16">
        <f>IF(A16="","",IFERROR(INDEX(Items!$B$2:$B$201,MATCH(A16,Items!$A$2:$A$201,0)),"unknown code"))</f>
        <v/>
      </c>
      <c r="C16" s="3" t="n"/>
      <c r="D16" s="5">
        <f>IF(A16="","",IFERROR(INDEX(Items!$D$2:$D$201,MATCH(A16,Items!$A$2:$A$201,0)),""))</f>
        <v/>
      </c>
      <c r="E16">
        <f>IF(A16="","",IFERROR(INDEX(Items!$J$2:$J$201,MATCH(A16,Items!$A$2:$A$201,0)),""))</f>
        <v/>
      </c>
      <c r="F16" s="5">
        <f>IF(OR(C16="",D16=""),"",C16*D16)</f>
        <v/>
      </c>
    </row>
    <row r="17">
      <c r="A17" s="3" t="n"/>
      <c r="B17">
        <f>IF(A17="","",IFERROR(INDEX(Items!$B$2:$B$201,MATCH(A17,Items!$A$2:$A$201,0)),"unknown code"))</f>
        <v/>
      </c>
      <c r="C17" s="3" t="n"/>
      <c r="D17" s="5">
        <f>IF(A17="","",IFERROR(INDEX(Items!$D$2:$D$201,MATCH(A17,Items!$A$2:$A$201,0)),""))</f>
        <v/>
      </c>
      <c r="E17">
        <f>IF(A17="","",IFERROR(INDEX(Items!$J$2:$J$201,MATCH(A17,Items!$A$2:$A$201,0)),""))</f>
        <v/>
      </c>
      <c r="F17" s="5">
        <f>IF(OR(C17="",D17=""),"",C17*D17)</f>
        <v/>
      </c>
    </row>
    <row r="18">
      <c r="A18" s="3" t="n"/>
      <c r="B18">
        <f>IF(A18="","",IFERROR(INDEX(Items!$B$2:$B$201,MATCH(A18,Items!$A$2:$A$201,0)),"unknown code"))</f>
        <v/>
      </c>
      <c r="C18" s="3" t="n"/>
      <c r="D18" s="5">
        <f>IF(A18="","",IFERROR(INDEX(Items!$D$2:$D$201,MATCH(A18,Items!$A$2:$A$201,0)),""))</f>
        <v/>
      </c>
      <c r="E18">
        <f>IF(A18="","",IFERROR(INDEX(Items!$J$2:$J$201,MATCH(A18,Items!$A$2:$A$201,0)),""))</f>
        <v/>
      </c>
      <c r="F18" s="5">
        <f>IF(OR(C18="",D18=""),"",C18*D18)</f>
        <v/>
      </c>
    </row>
    <row r="19">
      <c r="A19" s="3" t="n"/>
      <c r="B19">
        <f>IF(A19="","",IFERROR(INDEX(Items!$B$2:$B$201,MATCH(A19,Items!$A$2:$A$201,0)),"unknown code"))</f>
        <v/>
      </c>
      <c r="C19" s="3" t="n"/>
      <c r="D19" s="5">
        <f>IF(A19="","",IFERROR(INDEX(Items!$D$2:$D$201,MATCH(A19,Items!$A$2:$A$201,0)),""))</f>
        <v/>
      </c>
      <c r="E19">
        <f>IF(A19="","",IFERROR(INDEX(Items!$J$2:$J$201,MATCH(A19,Items!$A$2:$A$201,0)),""))</f>
        <v/>
      </c>
      <c r="F19" s="5">
        <f>IF(OR(C19="",D19=""),"",C19*D19)</f>
        <v/>
      </c>
    </row>
    <row r="20">
      <c r="A20" s="3" t="n"/>
      <c r="B20">
        <f>IF(A20="","",IFERROR(INDEX(Items!$B$2:$B$201,MATCH(A20,Items!$A$2:$A$201,0)),"unknown code"))</f>
        <v/>
      </c>
      <c r="C20" s="3" t="n"/>
      <c r="D20" s="5">
        <f>IF(A20="","",IFERROR(INDEX(Items!$D$2:$D$201,MATCH(A20,Items!$A$2:$A$201,0)),""))</f>
        <v/>
      </c>
      <c r="E20">
        <f>IF(A20="","",IFERROR(INDEX(Items!$J$2:$J$201,MATCH(A20,Items!$A$2:$A$201,0)),""))</f>
        <v/>
      </c>
      <c r="F20" s="5">
        <f>IF(OR(C20="",D20=""),"",C20*D20)</f>
        <v/>
      </c>
    </row>
    <row r="21">
      <c r="A21" s="3" t="n"/>
      <c r="B21">
        <f>IF(A21="","",IFERROR(INDEX(Items!$B$2:$B$201,MATCH(A21,Items!$A$2:$A$201,0)),"unknown code"))</f>
        <v/>
      </c>
      <c r="C21" s="3" t="n"/>
      <c r="D21" s="5">
        <f>IF(A21="","",IFERROR(INDEX(Items!$D$2:$D$201,MATCH(A21,Items!$A$2:$A$201,0)),""))</f>
        <v/>
      </c>
      <c r="E21">
        <f>IF(A21="","",IFERROR(INDEX(Items!$J$2:$J$201,MATCH(A21,Items!$A$2:$A$201,0)),""))</f>
        <v/>
      </c>
      <c r="F21" s="5">
        <f>IF(OR(C21="",D21=""),"",C21*D21)</f>
        <v/>
      </c>
    </row>
    <row r="22">
      <c r="A22" s="3" t="n"/>
      <c r="B22">
        <f>IF(A22="","",IFERROR(INDEX(Items!$B$2:$B$201,MATCH(A22,Items!$A$2:$A$201,0)),"unknown code"))</f>
        <v/>
      </c>
      <c r="C22" s="3" t="n"/>
      <c r="D22" s="5">
        <f>IF(A22="","",IFERROR(INDEX(Items!$D$2:$D$201,MATCH(A22,Items!$A$2:$A$201,0)),""))</f>
        <v/>
      </c>
      <c r="E22">
        <f>IF(A22="","",IFERROR(INDEX(Items!$J$2:$J$201,MATCH(A22,Items!$A$2:$A$201,0)),""))</f>
        <v/>
      </c>
      <c r="F22" s="5">
        <f>IF(OR(C22="",D22=""),"",C22*D22)</f>
        <v/>
      </c>
    </row>
    <row r="23">
      <c r="A23" s="3" t="n"/>
      <c r="B23">
        <f>IF(A23="","",IFERROR(INDEX(Items!$B$2:$B$201,MATCH(A23,Items!$A$2:$A$201,0)),"unknown code"))</f>
        <v/>
      </c>
      <c r="C23" s="3" t="n"/>
      <c r="D23" s="5">
        <f>IF(A23="","",IFERROR(INDEX(Items!$D$2:$D$201,MATCH(A23,Items!$A$2:$A$201,0)),""))</f>
        <v/>
      </c>
      <c r="E23">
        <f>IF(A23="","",IFERROR(INDEX(Items!$J$2:$J$201,MATCH(A23,Items!$A$2:$A$201,0)),""))</f>
        <v/>
      </c>
      <c r="F23" s="5">
        <f>IF(OR(C23="",D23=""),"",C23*D23)</f>
        <v/>
      </c>
    </row>
    <row r="24">
      <c r="A24" s="3" t="n"/>
      <c r="B24">
        <f>IF(A24="","",IFERROR(INDEX(Items!$B$2:$B$201,MATCH(A24,Items!$A$2:$A$201,0)),"unknown code"))</f>
        <v/>
      </c>
      <c r="C24" s="3" t="n"/>
      <c r="D24" s="5">
        <f>IF(A24="","",IFERROR(INDEX(Items!$D$2:$D$201,MATCH(A24,Items!$A$2:$A$201,0)),""))</f>
        <v/>
      </c>
      <c r="E24">
        <f>IF(A24="","",IFERROR(INDEX(Items!$J$2:$J$201,MATCH(A24,Items!$A$2:$A$201,0)),""))</f>
        <v/>
      </c>
      <c r="F24" s="5">
        <f>IF(OR(C24="",D24=""),"",C24*D24)</f>
        <v/>
      </c>
    </row>
    <row r="25">
      <c r="A25" s="3" t="n"/>
      <c r="B25">
        <f>IF(A25="","",IFERROR(INDEX(Items!$B$2:$B$201,MATCH(A25,Items!$A$2:$A$201,0)),"unknown code"))</f>
        <v/>
      </c>
      <c r="C25" s="3" t="n"/>
      <c r="D25" s="5">
        <f>IF(A25="","",IFERROR(INDEX(Items!$D$2:$D$201,MATCH(A25,Items!$A$2:$A$201,0)),""))</f>
        <v/>
      </c>
      <c r="E25">
        <f>IF(A25="","",IFERROR(INDEX(Items!$J$2:$J$201,MATCH(A25,Items!$A$2:$A$201,0)),""))</f>
        <v/>
      </c>
      <c r="F25" s="5">
        <f>IF(OR(C25="",D25=""),"",C25*D25)</f>
        <v/>
      </c>
    </row>
    <row r="26">
      <c r="A26" s="3" t="n"/>
      <c r="B26">
        <f>IF(A26="","",IFERROR(INDEX(Items!$B$2:$B$201,MATCH(A26,Items!$A$2:$A$201,0)),"unknown code"))</f>
        <v/>
      </c>
      <c r="C26" s="3" t="n"/>
      <c r="D26" s="5">
        <f>IF(A26="","",IFERROR(INDEX(Items!$D$2:$D$201,MATCH(A26,Items!$A$2:$A$201,0)),""))</f>
        <v/>
      </c>
      <c r="E26">
        <f>IF(A26="","",IFERROR(INDEX(Items!$J$2:$J$201,MATCH(A26,Items!$A$2:$A$201,0)),""))</f>
        <v/>
      </c>
      <c r="F26" s="5">
        <f>IF(OR(C26="",D26=""),"",C26*D26)</f>
        <v/>
      </c>
    </row>
    <row r="28">
      <c r="E28" s="2" t="inlineStr">
        <is>
          <t>Subtotal</t>
        </is>
      </c>
      <c r="F28" s="5">
        <f>SUM(F12:F26)</f>
        <v/>
      </c>
    </row>
    <row r="29">
      <c r="E29" s="2" t="inlineStr">
        <is>
          <t>Tax rate %</t>
        </is>
      </c>
      <c r="F29" s="6" t="n">
        <v>0</v>
      </c>
    </row>
    <row r="30">
      <c r="E30" s="2" t="inlineStr">
        <is>
          <t>Tax</t>
        </is>
      </c>
      <c r="F30" s="5">
        <f>ROUND(F28*F29/100,2)</f>
        <v/>
      </c>
    </row>
    <row r="31">
      <c r="E31" s="2" t="inlineStr">
        <is>
          <t>Total</t>
        </is>
      </c>
      <c r="F31" s="7">
        <f>F28+F30</f>
        <v/>
      </c>
    </row>
    <row r="33">
      <c r="A33" s="8" t="inlineStr">
        <is>
          <t>After you send this invoice, copy its codes and quantities to the Sales log sheet. That is what lowers the stock.</t>
        </is>
      </c>
    </row>
  </sheetData>
  <conditionalFormatting sqref="C12:C26">
    <cfRule type="expression" priority="1" dxfId="0">
      <formula>AND(C12&lt;&gt;"",ISNUMBER(E12),C12&gt;E12)</formula>
    </cfRule>
  </conditionalFormatting>
  <dataValidations count="1">
    <dataValidation sqref="A12:A26" showDropDown="0" showInputMessage="0" showErrorMessage="0" allowBlank="1" errorTitle="Unknown code" error="Pick a code from the Items sheet." type="list">
      <formula1>Items!$A$2:$A$201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7" customWidth="1" min="3" max="3"/>
    <col width="11" customWidth="1" min="4" max="4"/>
    <col width="9" customWidth="1" min="5" max="5"/>
    <col width="9" customWidth="1" min="6" max="6"/>
    <col width="16" customWidth="1" min="7" max="7"/>
    <col width="14" customWidth="1" min="8" max="8"/>
    <col width="8" customWidth="1" min="9" max="9"/>
    <col width="10" customWidth="1" min="10" max="10"/>
    <col width="10" customWidth="1" min="11" max="11"/>
  </cols>
  <sheetData>
    <row r="1">
      <c r="A1" s="4" t="inlineStr">
        <is>
          <t>Code</t>
        </is>
      </c>
      <c r="B1" s="4" t="inlineStr">
        <is>
          <t>Invoice description</t>
        </is>
      </c>
      <c r="C1" s="4" t="inlineStr">
        <is>
          <t>Unit</t>
        </is>
      </c>
      <c r="D1" s="4" t="inlineStr">
        <is>
          <t>Sale price</t>
        </is>
      </c>
      <c r="E1" s="4" t="inlineStr">
        <is>
          <t>Cost</t>
        </is>
      </c>
      <c r="F1" s="4" t="inlineStr">
        <is>
          <t>Min qty</t>
        </is>
      </c>
      <c r="G1" s="4" t="inlineStr">
        <is>
          <t>Barcode</t>
        </is>
      </c>
      <c r="H1" s="4" t="inlineStr">
        <is>
          <t>Opening stock</t>
        </is>
      </c>
      <c r="I1" s="4" t="inlineStr">
        <is>
          <t>Sold</t>
        </is>
      </c>
      <c r="J1" s="4" t="inlineStr">
        <is>
          <t>On hand</t>
        </is>
      </c>
      <c r="K1" s="4" t="inlineStr">
        <is>
          <t>Reorder</t>
        </is>
      </c>
    </row>
    <row r="2">
      <c r="A2" t="inlineStr">
        <is>
          <t>A-100</t>
        </is>
      </c>
      <c r="B2" t="inlineStr">
        <is>
          <t>Steel shelf bracket</t>
        </is>
      </c>
      <c r="C2" t="inlineStr">
        <is>
          <t>pcs</t>
        </is>
      </c>
      <c r="D2" s="5" t="n">
        <v>4.5</v>
      </c>
      <c r="E2" s="5" t="n">
        <v>2.1</v>
      </c>
      <c r="F2" t="n">
        <v>20</v>
      </c>
      <c r="G2" t="inlineStr">
        <is>
          <t>4006381333931</t>
        </is>
      </c>
      <c r="H2" t="n">
        <v>120</v>
      </c>
      <c r="I2">
        <f>IF(A2="","",SUMIF('Sales log'!$C$2:$C$2001,A2,'Sales log'!$D$2:$D$2001))</f>
        <v/>
      </c>
      <c r="J2">
        <f>IF(A2="","",H2-I2)</f>
        <v/>
      </c>
      <c r="K2">
        <f>IF(OR(A2="",F2=""),"",IF(J2&lt;=F2,"REORDER",""))</f>
        <v/>
      </c>
    </row>
    <row r="3">
      <c r="A3" t="inlineStr">
        <is>
          <t>A-101</t>
        </is>
      </c>
      <c r="B3" t="inlineStr">
        <is>
          <t>Wall anchor, 8 mm (box of 50)</t>
        </is>
      </c>
      <c r="C3" t="inlineStr">
        <is>
          <t>box</t>
        </is>
      </c>
      <c r="D3" s="5" t="n">
        <v>6.9</v>
      </c>
      <c r="E3" s="5" t="n">
        <v>3.2</v>
      </c>
      <c r="F3" t="n">
        <v>10</v>
      </c>
      <c r="G3" t="inlineStr"/>
      <c r="H3" t="n">
        <v>40</v>
      </c>
      <c r="I3">
        <f>IF(A3="","",SUMIF('Sales log'!$C$2:$C$2001,A3,'Sales log'!$D$2:$D$2001))</f>
        <v/>
      </c>
      <c r="J3">
        <f>IF(A3="","",H3-I3)</f>
        <v/>
      </c>
      <c r="K3">
        <f>IF(OR(A3="",F3=""),"",IF(J3&lt;=F3,"REORDER",""))</f>
        <v/>
      </c>
    </row>
    <row r="4">
      <c r="A4" t="inlineStr">
        <is>
          <t>B-200</t>
        </is>
      </c>
      <c r="B4" t="inlineStr">
        <is>
          <t>LED bulb E27, 9 W</t>
        </is>
      </c>
      <c r="C4" t="inlineStr">
        <is>
          <t>pcs</t>
        </is>
      </c>
      <c r="D4" s="5" t="n">
        <v>3.8</v>
      </c>
      <c r="E4" s="5" t="n">
        <v>1.6</v>
      </c>
      <c r="F4" t="n">
        <v>30</v>
      </c>
      <c r="G4" t="inlineStr"/>
      <c r="H4" t="n">
        <v>200</v>
      </c>
      <c r="I4">
        <f>IF(A4="","",SUMIF('Sales log'!$C$2:$C$2001,A4,'Sales log'!$D$2:$D$2001))</f>
        <v/>
      </c>
      <c r="J4">
        <f>IF(A4="","",H4-I4)</f>
        <v/>
      </c>
      <c r="K4">
        <f>IF(OR(A4="",F4=""),"",IF(J4&lt;=F4,"REORDER",""))</f>
        <v/>
      </c>
    </row>
    <row r="5">
      <c r="A5" t="inlineStr">
        <is>
          <t>C-310</t>
        </is>
      </c>
      <c r="B5" t="inlineStr">
        <is>
          <t>Cable ties 200 mm (pack of 100)</t>
        </is>
      </c>
      <c r="C5" t="inlineStr">
        <is>
          <t>pack</t>
        </is>
      </c>
      <c r="D5" s="5" t="n">
        <v>5.25</v>
      </c>
      <c r="E5" s="5" t="n">
        <v>2.4</v>
      </c>
      <c r="F5" t="n">
        <v>8</v>
      </c>
      <c r="G5" t="inlineStr"/>
      <c r="H5" t="n">
        <v>25</v>
      </c>
      <c r="I5">
        <f>IF(A5="","",SUMIF('Sales log'!$C$2:$C$2001,A5,'Sales log'!$D$2:$D$2001))</f>
        <v/>
      </c>
      <c r="J5">
        <f>IF(A5="","",H5-I5)</f>
        <v/>
      </c>
      <c r="K5">
        <f>IF(OR(A5="",F5=""),"",IF(J5&lt;=F5,"REORDER",""))</f>
        <v/>
      </c>
    </row>
    <row r="6">
      <c r="A6" t="inlineStr">
        <is>
          <t>D-400</t>
        </is>
      </c>
      <c r="B6" t="inlineStr">
        <is>
          <t>Work gloves, size L</t>
        </is>
      </c>
      <c r="C6" t="inlineStr">
        <is>
          <t>pair</t>
        </is>
      </c>
      <c r="D6" s="5" t="n">
        <v>7.9</v>
      </c>
      <c r="E6" s="5" t="n">
        <v>3.9</v>
      </c>
      <c r="F6" t="n">
        <v>12</v>
      </c>
      <c r="G6" t="inlineStr"/>
      <c r="H6" t="n">
        <v>18</v>
      </c>
      <c r="I6">
        <f>IF(A6="","",SUMIF('Sales log'!$C$2:$C$2001,A6,'Sales log'!$D$2:$D$2001))</f>
        <v/>
      </c>
      <c r="J6">
        <f>IF(A6="","",H6-I6)</f>
        <v/>
      </c>
      <c r="K6">
        <f>IF(OR(A6="",F6=""),"",IF(J6&lt;=F6,"REORDER",""))</f>
        <v/>
      </c>
    </row>
    <row r="7">
      <c r="D7" s="5" t="n"/>
      <c r="E7" s="5" t="n"/>
      <c r="I7">
        <f>IF(A7="","",SUMIF('Sales log'!$C$2:$C$2001,A7,'Sales log'!$D$2:$D$2001))</f>
        <v/>
      </c>
      <c r="J7">
        <f>IF(A7="","",H7-I7)</f>
        <v/>
      </c>
      <c r="K7">
        <f>IF(OR(A7="",F7=""),"",IF(J7&lt;=F7,"REORDER",""))</f>
        <v/>
      </c>
    </row>
    <row r="8">
      <c r="D8" s="5" t="n"/>
      <c r="E8" s="5" t="n"/>
      <c r="I8">
        <f>IF(A8="","",SUMIF('Sales log'!$C$2:$C$2001,A8,'Sales log'!$D$2:$D$2001))</f>
        <v/>
      </c>
      <c r="J8">
        <f>IF(A8="","",H8-I8)</f>
        <v/>
      </c>
      <c r="K8">
        <f>IF(OR(A8="",F8=""),"",IF(J8&lt;=F8,"REORDER",""))</f>
        <v/>
      </c>
    </row>
    <row r="9">
      <c r="D9" s="5" t="n"/>
      <c r="E9" s="5" t="n"/>
      <c r="I9">
        <f>IF(A9="","",SUMIF('Sales log'!$C$2:$C$2001,A9,'Sales log'!$D$2:$D$2001))</f>
        <v/>
      </c>
      <c r="J9">
        <f>IF(A9="","",H9-I9)</f>
        <v/>
      </c>
      <c r="K9">
        <f>IF(OR(A9="",F9=""),"",IF(J9&lt;=F9,"REORDER",""))</f>
        <v/>
      </c>
    </row>
    <row r="10">
      <c r="D10" s="5" t="n"/>
      <c r="E10" s="5" t="n"/>
      <c r="I10">
        <f>IF(A10="","",SUMIF('Sales log'!$C$2:$C$2001,A10,'Sales log'!$D$2:$D$2001))</f>
        <v/>
      </c>
      <c r="J10">
        <f>IF(A10="","",H10-I10)</f>
        <v/>
      </c>
      <c r="K10">
        <f>IF(OR(A10="",F10=""),"",IF(J10&lt;=F10,"REORDER",""))</f>
        <v/>
      </c>
    </row>
    <row r="11">
      <c r="D11" s="5" t="n"/>
      <c r="E11" s="5" t="n"/>
      <c r="I11">
        <f>IF(A11="","",SUMIF('Sales log'!$C$2:$C$2001,A11,'Sales log'!$D$2:$D$2001))</f>
        <v/>
      </c>
      <c r="J11">
        <f>IF(A11="","",H11-I11)</f>
        <v/>
      </c>
      <c r="K11">
        <f>IF(OR(A11="",F11=""),"",IF(J11&lt;=F11,"REORDER",""))</f>
        <v/>
      </c>
    </row>
    <row r="12">
      <c r="D12" s="5" t="n"/>
      <c r="E12" s="5" t="n"/>
      <c r="I12">
        <f>IF(A12="","",SUMIF('Sales log'!$C$2:$C$2001,A12,'Sales log'!$D$2:$D$2001))</f>
        <v/>
      </c>
      <c r="J12">
        <f>IF(A12="","",H12-I12)</f>
        <v/>
      </c>
      <c r="K12">
        <f>IF(OR(A12="",F12=""),"",IF(J12&lt;=F12,"REORDER",""))</f>
        <v/>
      </c>
    </row>
    <row r="13">
      <c r="D13" s="5" t="n"/>
      <c r="E13" s="5" t="n"/>
      <c r="I13">
        <f>IF(A13="","",SUMIF('Sales log'!$C$2:$C$2001,A13,'Sales log'!$D$2:$D$2001))</f>
        <v/>
      </c>
      <c r="J13">
        <f>IF(A13="","",H13-I13)</f>
        <v/>
      </c>
      <c r="K13">
        <f>IF(OR(A13="",F13=""),"",IF(J13&lt;=F13,"REORDER",""))</f>
        <v/>
      </c>
    </row>
    <row r="14">
      <c r="D14" s="5" t="n"/>
      <c r="E14" s="5" t="n"/>
      <c r="I14">
        <f>IF(A14="","",SUMIF('Sales log'!$C$2:$C$2001,A14,'Sales log'!$D$2:$D$2001))</f>
        <v/>
      </c>
      <c r="J14">
        <f>IF(A14="","",H14-I14)</f>
        <v/>
      </c>
      <c r="K14">
        <f>IF(OR(A14="",F14=""),"",IF(J14&lt;=F14,"REORDER",""))</f>
        <v/>
      </c>
    </row>
    <row r="15">
      <c r="D15" s="5" t="n"/>
      <c r="E15" s="5" t="n"/>
      <c r="I15">
        <f>IF(A15="","",SUMIF('Sales log'!$C$2:$C$2001,A15,'Sales log'!$D$2:$D$2001))</f>
        <v/>
      </c>
      <c r="J15">
        <f>IF(A15="","",H15-I15)</f>
        <v/>
      </c>
      <c r="K15">
        <f>IF(OR(A15="",F15=""),"",IF(J15&lt;=F15,"REORDER",""))</f>
        <v/>
      </c>
    </row>
    <row r="16">
      <c r="D16" s="5" t="n"/>
      <c r="E16" s="5" t="n"/>
      <c r="I16">
        <f>IF(A16="","",SUMIF('Sales log'!$C$2:$C$2001,A16,'Sales log'!$D$2:$D$2001))</f>
        <v/>
      </c>
      <c r="J16">
        <f>IF(A16="","",H16-I16)</f>
        <v/>
      </c>
      <c r="K16">
        <f>IF(OR(A16="",F16=""),"",IF(J16&lt;=F16,"REORDER",""))</f>
        <v/>
      </c>
    </row>
    <row r="17">
      <c r="D17" s="5" t="n"/>
      <c r="E17" s="5" t="n"/>
      <c r="I17">
        <f>IF(A17="","",SUMIF('Sales log'!$C$2:$C$2001,A17,'Sales log'!$D$2:$D$2001))</f>
        <v/>
      </c>
      <c r="J17">
        <f>IF(A17="","",H17-I17)</f>
        <v/>
      </c>
      <c r="K17">
        <f>IF(OR(A17="",F17=""),"",IF(J17&lt;=F17,"REORDER",""))</f>
        <v/>
      </c>
    </row>
    <row r="18">
      <c r="D18" s="5" t="n"/>
      <c r="E18" s="5" t="n"/>
      <c r="I18">
        <f>IF(A18="","",SUMIF('Sales log'!$C$2:$C$2001,A18,'Sales log'!$D$2:$D$2001))</f>
        <v/>
      </c>
      <c r="J18">
        <f>IF(A18="","",H18-I18)</f>
        <v/>
      </c>
      <c r="K18">
        <f>IF(OR(A18="",F18=""),"",IF(J18&lt;=F18,"REORDER",""))</f>
        <v/>
      </c>
    </row>
    <row r="19">
      <c r="D19" s="5" t="n"/>
      <c r="E19" s="5" t="n"/>
      <c r="I19">
        <f>IF(A19="","",SUMIF('Sales log'!$C$2:$C$2001,A19,'Sales log'!$D$2:$D$2001))</f>
        <v/>
      </c>
      <c r="J19">
        <f>IF(A19="","",H19-I19)</f>
        <v/>
      </c>
      <c r="K19">
        <f>IF(OR(A19="",F19=""),"",IF(J19&lt;=F19,"REORDER",""))</f>
        <v/>
      </c>
    </row>
    <row r="20">
      <c r="D20" s="5" t="n"/>
      <c r="E20" s="5" t="n"/>
      <c r="I20">
        <f>IF(A20="","",SUMIF('Sales log'!$C$2:$C$2001,A20,'Sales log'!$D$2:$D$2001))</f>
        <v/>
      </c>
      <c r="J20">
        <f>IF(A20="","",H20-I20)</f>
        <v/>
      </c>
      <c r="K20">
        <f>IF(OR(A20="",F20=""),"",IF(J20&lt;=F20,"REORDER",""))</f>
        <v/>
      </c>
    </row>
    <row r="21">
      <c r="D21" s="5" t="n"/>
      <c r="E21" s="5" t="n"/>
      <c r="I21">
        <f>IF(A21="","",SUMIF('Sales log'!$C$2:$C$2001,A21,'Sales log'!$D$2:$D$2001))</f>
        <v/>
      </c>
      <c r="J21">
        <f>IF(A21="","",H21-I21)</f>
        <v/>
      </c>
      <c r="K21">
        <f>IF(OR(A21="",F21=""),"",IF(J21&lt;=F21,"REORDER",""))</f>
        <v/>
      </c>
    </row>
    <row r="22">
      <c r="D22" s="5" t="n"/>
      <c r="E22" s="5" t="n"/>
      <c r="I22">
        <f>IF(A22="","",SUMIF('Sales log'!$C$2:$C$2001,A22,'Sales log'!$D$2:$D$2001))</f>
        <v/>
      </c>
      <c r="J22">
        <f>IF(A22="","",H22-I22)</f>
        <v/>
      </c>
      <c r="K22">
        <f>IF(OR(A22="",F22=""),"",IF(J22&lt;=F22,"REORDER",""))</f>
        <v/>
      </c>
    </row>
    <row r="23">
      <c r="D23" s="5" t="n"/>
      <c r="E23" s="5" t="n"/>
      <c r="I23">
        <f>IF(A23="","",SUMIF('Sales log'!$C$2:$C$2001,A23,'Sales log'!$D$2:$D$2001))</f>
        <v/>
      </c>
      <c r="J23">
        <f>IF(A23="","",H23-I23)</f>
        <v/>
      </c>
      <c r="K23">
        <f>IF(OR(A23="",F23=""),"",IF(J23&lt;=F23,"REORDER",""))</f>
        <v/>
      </c>
    </row>
    <row r="24">
      <c r="D24" s="5" t="n"/>
      <c r="E24" s="5" t="n"/>
      <c r="I24">
        <f>IF(A24="","",SUMIF('Sales log'!$C$2:$C$2001,A24,'Sales log'!$D$2:$D$2001))</f>
        <v/>
      </c>
      <c r="J24">
        <f>IF(A24="","",H24-I24)</f>
        <v/>
      </c>
      <c r="K24">
        <f>IF(OR(A24="",F24=""),"",IF(J24&lt;=F24,"REORDER",""))</f>
        <v/>
      </c>
    </row>
    <row r="25">
      <c r="D25" s="5" t="n"/>
      <c r="E25" s="5" t="n"/>
      <c r="I25">
        <f>IF(A25="","",SUMIF('Sales log'!$C$2:$C$2001,A25,'Sales log'!$D$2:$D$2001))</f>
        <v/>
      </c>
      <c r="J25">
        <f>IF(A25="","",H25-I25)</f>
        <v/>
      </c>
      <c r="K25">
        <f>IF(OR(A25="",F25=""),"",IF(J25&lt;=F25,"REORDER",""))</f>
        <v/>
      </c>
    </row>
    <row r="26">
      <c r="D26" s="5" t="n"/>
      <c r="E26" s="5" t="n"/>
      <c r="I26">
        <f>IF(A26="","",SUMIF('Sales log'!$C$2:$C$2001,A26,'Sales log'!$D$2:$D$2001))</f>
        <v/>
      </c>
      <c r="J26">
        <f>IF(A26="","",H26-I26)</f>
        <v/>
      </c>
      <c r="K26">
        <f>IF(OR(A26="",F26=""),"",IF(J26&lt;=F26,"REORDER",""))</f>
        <v/>
      </c>
    </row>
    <row r="27">
      <c r="D27" s="5" t="n"/>
      <c r="E27" s="5" t="n"/>
      <c r="I27">
        <f>IF(A27="","",SUMIF('Sales log'!$C$2:$C$2001,A27,'Sales log'!$D$2:$D$2001))</f>
        <v/>
      </c>
      <c r="J27">
        <f>IF(A27="","",H27-I27)</f>
        <v/>
      </c>
      <c r="K27">
        <f>IF(OR(A27="",F27=""),"",IF(J27&lt;=F27,"REORDER",""))</f>
        <v/>
      </c>
    </row>
    <row r="28">
      <c r="D28" s="5" t="n"/>
      <c r="E28" s="5" t="n"/>
      <c r="I28">
        <f>IF(A28="","",SUMIF('Sales log'!$C$2:$C$2001,A28,'Sales log'!$D$2:$D$2001))</f>
        <v/>
      </c>
      <c r="J28">
        <f>IF(A28="","",H28-I28)</f>
        <v/>
      </c>
      <c r="K28">
        <f>IF(OR(A28="",F28=""),"",IF(J28&lt;=F28,"REORDER",""))</f>
        <v/>
      </c>
    </row>
    <row r="29">
      <c r="D29" s="5" t="n"/>
      <c r="E29" s="5" t="n"/>
      <c r="I29">
        <f>IF(A29="","",SUMIF('Sales log'!$C$2:$C$2001,A29,'Sales log'!$D$2:$D$2001))</f>
        <v/>
      </c>
      <c r="J29">
        <f>IF(A29="","",H29-I29)</f>
        <v/>
      </c>
      <c r="K29">
        <f>IF(OR(A29="",F29=""),"",IF(J29&lt;=F29,"REORDER",""))</f>
        <v/>
      </c>
    </row>
    <row r="30">
      <c r="D30" s="5" t="n"/>
      <c r="E30" s="5" t="n"/>
      <c r="I30">
        <f>IF(A30="","",SUMIF('Sales log'!$C$2:$C$2001,A30,'Sales log'!$D$2:$D$2001))</f>
        <v/>
      </c>
      <c r="J30">
        <f>IF(A30="","",H30-I30)</f>
        <v/>
      </c>
      <c r="K30">
        <f>IF(OR(A30="",F30=""),"",IF(J30&lt;=F30,"REORDER",""))</f>
        <v/>
      </c>
    </row>
    <row r="31">
      <c r="D31" s="5" t="n"/>
      <c r="E31" s="5" t="n"/>
      <c r="I31">
        <f>IF(A31="","",SUMIF('Sales log'!$C$2:$C$2001,A31,'Sales log'!$D$2:$D$2001))</f>
        <v/>
      </c>
      <c r="J31">
        <f>IF(A31="","",H31-I31)</f>
        <v/>
      </c>
      <c r="K31">
        <f>IF(OR(A31="",F31=""),"",IF(J31&lt;=F31,"REORDER",""))</f>
        <v/>
      </c>
    </row>
    <row r="32">
      <c r="D32" s="5" t="n"/>
      <c r="E32" s="5" t="n"/>
      <c r="I32">
        <f>IF(A32="","",SUMIF('Sales log'!$C$2:$C$2001,A32,'Sales log'!$D$2:$D$2001))</f>
        <v/>
      </c>
      <c r="J32">
        <f>IF(A32="","",H32-I32)</f>
        <v/>
      </c>
      <c r="K32">
        <f>IF(OR(A32="",F32=""),"",IF(J32&lt;=F32,"REORDER",""))</f>
        <v/>
      </c>
    </row>
    <row r="33">
      <c r="D33" s="5" t="n"/>
      <c r="E33" s="5" t="n"/>
      <c r="I33">
        <f>IF(A33="","",SUMIF('Sales log'!$C$2:$C$2001,A33,'Sales log'!$D$2:$D$2001))</f>
        <v/>
      </c>
      <c r="J33">
        <f>IF(A33="","",H33-I33)</f>
        <v/>
      </c>
      <c r="K33">
        <f>IF(OR(A33="",F33=""),"",IF(J33&lt;=F33,"REORDER",""))</f>
        <v/>
      </c>
    </row>
    <row r="34">
      <c r="D34" s="5" t="n"/>
      <c r="E34" s="5" t="n"/>
      <c r="I34">
        <f>IF(A34="","",SUMIF('Sales log'!$C$2:$C$2001,A34,'Sales log'!$D$2:$D$2001))</f>
        <v/>
      </c>
      <c r="J34">
        <f>IF(A34="","",H34-I34)</f>
        <v/>
      </c>
      <c r="K34">
        <f>IF(OR(A34="",F34=""),"",IF(J34&lt;=F34,"REORDER",""))</f>
        <v/>
      </c>
    </row>
    <row r="35">
      <c r="D35" s="5" t="n"/>
      <c r="E35" s="5" t="n"/>
      <c r="I35">
        <f>IF(A35="","",SUMIF('Sales log'!$C$2:$C$2001,A35,'Sales log'!$D$2:$D$2001))</f>
        <v/>
      </c>
      <c r="J35">
        <f>IF(A35="","",H35-I35)</f>
        <v/>
      </c>
      <c r="K35">
        <f>IF(OR(A35="",F35=""),"",IF(J35&lt;=F35,"REORDER",""))</f>
        <v/>
      </c>
    </row>
    <row r="36">
      <c r="D36" s="5" t="n"/>
      <c r="E36" s="5" t="n"/>
      <c r="I36">
        <f>IF(A36="","",SUMIF('Sales log'!$C$2:$C$2001,A36,'Sales log'!$D$2:$D$2001))</f>
        <v/>
      </c>
      <c r="J36">
        <f>IF(A36="","",H36-I36)</f>
        <v/>
      </c>
      <c r="K36">
        <f>IF(OR(A36="",F36=""),"",IF(J36&lt;=F36,"REORDER",""))</f>
        <v/>
      </c>
    </row>
    <row r="37">
      <c r="D37" s="5" t="n"/>
      <c r="E37" s="5" t="n"/>
      <c r="I37">
        <f>IF(A37="","",SUMIF('Sales log'!$C$2:$C$2001,A37,'Sales log'!$D$2:$D$2001))</f>
        <v/>
      </c>
      <c r="J37">
        <f>IF(A37="","",H37-I37)</f>
        <v/>
      </c>
      <c r="K37">
        <f>IF(OR(A37="",F37=""),"",IF(J37&lt;=F37,"REORDER",""))</f>
        <v/>
      </c>
    </row>
    <row r="38">
      <c r="D38" s="5" t="n"/>
      <c r="E38" s="5" t="n"/>
      <c r="I38">
        <f>IF(A38="","",SUMIF('Sales log'!$C$2:$C$2001,A38,'Sales log'!$D$2:$D$2001))</f>
        <v/>
      </c>
      <c r="J38">
        <f>IF(A38="","",H38-I38)</f>
        <v/>
      </c>
      <c r="K38">
        <f>IF(OR(A38="",F38=""),"",IF(J38&lt;=F38,"REORDER",""))</f>
        <v/>
      </c>
    </row>
    <row r="39">
      <c r="D39" s="5" t="n"/>
      <c r="E39" s="5" t="n"/>
      <c r="I39">
        <f>IF(A39="","",SUMIF('Sales log'!$C$2:$C$2001,A39,'Sales log'!$D$2:$D$2001))</f>
        <v/>
      </c>
      <c r="J39">
        <f>IF(A39="","",H39-I39)</f>
        <v/>
      </c>
      <c r="K39">
        <f>IF(OR(A39="",F39=""),"",IF(J39&lt;=F39,"REORDER",""))</f>
        <v/>
      </c>
    </row>
    <row r="40">
      <c r="D40" s="5" t="n"/>
      <c r="E40" s="5" t="n"/>
      <c r="I40">
        <f>IF(A40="","",SUMIF('Sales log'!$C$2:$C$2001,A40,'Sales log'!$D$2:$D$2001))</f>
        <v/>
      </c>
      <c r="J40">
        <f>IF(A40="","",H40-I40)</f>
        <v/>
      </c>
      <c r="K40">
        <f>IF(OR(A40="",F40=""),"",IF(J40&lt;=F40,"REORDER",""))</f>
        <v/>
      </c>
    </row>
    <row r="41">
      <c r="D41" s="5" t="n"/>
      <c r="E41" s="5" t="n"/>
      <c r="I41">
        <f>IF(A41="","",SUMIF('Sales log'!$C$2:$C$2001,A41,'Sales log'!$D$2:$D$2001))</f>
        <v/>
      </c>
      <c r="J41">
        <f>IF(A41="","",H41-I41)</f>
        <v/>
      </c>
      <c r="K41">
        <f>IF(OR(A41="",F41=""),"",IF(J41&lt;=F41,"REORDER",""))</f>
        <v/>
      </c>
    </row>
    <row r="42">
      <c r="D42" s="5" t="n"/>
      <c r="E42" s="5" t="n"/>
      <c r="I42">
        <f>IF(A42="","",SUMIF('Sales log'!$C$2:$C$2001,A42,'Sales log'!$D$2:$D$2001))</f>
        <v/>
      </c>
      <c r="J42">
        <f>IF(A42="","",H42-I42)</f>
        <v/>
      </c>
      <c r="K42">
        <f>IF(OR(A42="",F42=""),"",IF(J42&lt;=F42,"REORDER",""))</f>
        <v/>
      </c>
    </row>
    <row r="43">
      <c r="D43" s="5" t="n"/>
      <c r="E43" s="5" t="n"/>
      <c r="I43">
        <f>IF(A43="","",SUMIF('Sales log'!$C$2:$C$2001,A43,'Sales log'!$D$2:$D$2001))</f>
        <v/>
      </c>
      <c r="J43">
        <f>IF(A43="","",H43-I43)</f>
        <v/>
      </c>
      <c r="K43">
        <f>IF(OR(A43="",F43=""),"",IF(J43&lt;=F43,"REORDER",""))</f>
        <v/>
      </c>
    </row>
    <row r="44">
      <c r="D44" s="5" t="n"/>
      <c r="E44" s="5" t="n"/>
      <c r="I44">
        <f>IF(A44="","",SUMIF('Sales log'!$C$2:$C$2001,A44,'Sales log'!$D$2:$D$2001))</f>
        <v/>
      </c>
      <c r="J44">
        <f>IF(A44="","",H44-I44)</f>
        <v/>
      </c>
      <c r="K44">
        <f>IF(OR(A44="",F44=""),"",IF(J44&lt;=F44,"REORDER",""))</f>
        <v/>
      </c>
    </row>
    <row r="45">
      <c r="D45" s="5" t="n"/>
      <c r="E45" s="5" t="n"/>
      <c r="I45">
        <f>IF(A45="","",SUMIF('Sales log'!$C$2:$C$2001,A45,'Sales log'!$D$2:$D$2001))</f>
        <v/>
      </c>
      <c r="J45">
        <f>IF(A45="","",H45-I45)</f>
        <v/>
      </c>
      <c r="K45">
        <f>IF(OR(A45="",F45=""),"",IF(J45&lt;=F45,"REORDER",""))</f>
        <v/>
      </c>
    </row>
    <row r="46">
      <c r="D46" s="5" t="n"/>
      <c r="E46" s="5" t="n"/>
      <c r="I46">
        <f>IF(A46="","",SUMIF('Sales log'!$C$2:$C$2001,A46,'Sales log'!$D$2:$D$2001))</f>
        <v/>
      </c>
      <c r="J46">
        <f>IF(A46="","",H46-I46)</f>
        <v/>
      </c>
      <c r="K46">
        <f>IF(OR(A46="",F46=""),"",IF(J46&lt;=F46,"REORDER",""))</f>
        <v/>
      </c>
    </row>
    <row r="47">
      <c r="D47" s="5" t="n"/>
      <c r="E47" s="5" t="n"/>
      <c r="I47">
        <f>IF(A47="","",SUMIF('Sales log'!$C$2:$C$2001,A47,'Sales log'!$D$2:$D$2001))</f>
        <v/>
      </c>
      <c r="J47">
        <f>IF(A47="","",H47-I47)</f>
        <v/>
      </c>
      <c r="K47">
        <f>IF(OR(A47="",F47=""),"",IF(J47&lt;=F47,"REORDER",""))</f>
        <v/>
      </c>
    </row>
    <row r="48">
      <c r="D48" s="5" t="n"/>
      <c r="E48" s="5" t="n"/>
      <c r="I48">
        <f>IF(A48="","",SUMIF('Sales log'!$C$2:$C$2001,A48,'Sales log'!$D$2:$D$2001))</f>
        <v/>
      </c>
      <c r="J48">
        <f>IF(A48="","",H48-I48)</f>
        <v/>
      </c>
      <c r="K48">
        <f>IF(OR(A48="",F48=""),"",IF(J48&lt;=F48,"REORDER",""))</f>
        <v/>
      </c>
    </row>
    <row r="49">
      <c r="D49" s="5" t="n"/>
      <c r="E49" s="5" t="n"/>
      <c r="I49">
        <f>IF(A49="","",SUMIF('Sales log'!$C$2:$C$2001,A49,'Sales log'!$D$2:$D$2001))</f>
        <v/>
      </c>
      <c r="J49">
        <f>IF(A49="","",H49-I49)</f>
        <v/>
      </c>
      <c r="K49">
        <f>IF(OR(A49="",F49=""),"",IF(J49&lt;=F49,"REORDER",""))</f>
        <v/>
      </c>
    </row>
    <row r="50">
      <c r="D50" s="5" t="n"/>
      <c r="E50" s="5" t="n"/>
      <c r="I50">
        <f>IF(A50="","",SUMIF('Sales log'!$C$2:$C$2001,A50,'Sales log'!$D$2:$D$2001))</f>
        <v/>
      </c>
      <c r="J50">
        <f>IF(A50="","",H50-I50)</f>
        <v/>
      </c>
      <c r="K50">
        <f>IF(OR(A50="",F50=""),"",IF(J50&lt;=F50,"REORDER",""))</f>
        <v/>
      </c>
    </row>
    <row r="51">
      <c r="D51" s="5" t="n"/>
      <c r="E51" s="5" t="n"/>
      <c r="I51">
        <f>IF(A51="","",SUMIF('Sales log'!$C$2:$C$2001,A51,'Sales log'!$D$2:$D$2001))</f>
        <v/>
      </c>
      <c r="J51">
        <f>IF(A51="","",H51-I51)</f>
        <v/>
      </c>
      <c r="K51">
        <f>IF(OR(A51="",F51=""),"",IF(J51&lt;=F51,"REORDER",""))</f>
        <v/>
      </c>
    </row>
    <row r="52">
      <c r="D52" s="5" t="n"/>
      <c r="E52" s="5" t="n"/>
      <c r="I52">
        <f>IF(A52="","",SUMIF('Sales log'!$C$2:$C$2001,A52,'Sales log'!$D$2:$D$2001))</f>
        <v/>
      </c>
      <c r="J52">
        <f>IF(A52="","",H52-I52)</f>
        <v/>
      </c>
      <c r="K52">
        <f>IF(OR(A52="",F52=""),"",IF(J52&lt;=F52,"REORDER",""))</f>
        <v/>
      </c>
    </row>
    <row r="53">
      <c r="D53" s="5" t="n"/>
      <c r="E53" s="5" t="n"/>
      <c r="I53">
        <f>IF(A53="","",SUMIF('Sales log'!$C$2:$C$2001,A53,'Sales log'!$D$2:$D$2001))</f>
        <v/>
      </c>
      <c r="J53">
        <f>IF(A53="","",H53-I53)</f>
        <v/>
      </c>
      <c r="K53">
        <f>IF(OR(A53="",F53=""),"",IF(J53&lt;=F53,"REORDER",""))</f>
        <v/>
      </c>
    </row>
    <row r="54">
      <c r="D54" s="5" t="n"/>
      <c r="E54" s="5" t="n"/>
      <c r="I54">
        <f>IF(A54="","",SUMIF('Sales log'!$C$2:$C$2001,A54,'Sales log'!$D$2:$D$2001))</f>
        <v/>
      </c>
      <c r="J54">
        <f>IF(A54="","",H54-I54)</f>
        <v/>
      </c>
      <c r="K54">
        <f>IF(OR(A54="",F54=""),"",IF(J54&lt;=F54,"REORDER",""))</f>
        <v/>
      </c>
    </row>
    <row r="55">
      <c r="D55" s="5" t="n"/>
      <c r="E55" s="5" t="n"/>
      <c r="I55">
        <f>IF(A55="","",SUMIF('Sales log'!$C$2:$C$2001,A55,'Sales log'!$D$2:$D$2001))</f>
        <v/>
      </c>
      <c r="J55">
        <f>IF(A55="","",H55-I55)</f>
        <v/>
      </c>
      <c r="K55">
        <f>IF(OR(A55="",F55=""),"",IF(J55&lt;=F55,"REORDER",""))</f>
        <v/>
      </c>
    </row>
    <row r="56">
      <c r="D56" s="5" t="n"/>
      <c r="E56" s="5" t="n"/>
      <c r="I56">
        <f>IF(A56="","",SUMIF('Sales log'!$C$2:$C$2001,A56,'Sales log'!$D$2:$D$2001))</f>
        <v/>
      </c>
      <c r="J56">
        <f>IF(A56="","",H56-I56)</f>
        <v/>
      </c>
      <c r="K56">
        <f>IF(OR(A56="",F56=""),"",IF(J56&lt;=F56,"REORDER",""))</f>
        <v/>
      </c>
    </row>
    <row r="57">
      <c r="D57" s="5" t="n"/>
      <c r="E57" s="5" t="n"/>
      <c r="I57">
        <f>IF(A57="","",SUMIF('Sales log'!$C$2:$C$2001,A57,'Sales log'!$D$2:$D$2001))</f>
        <v/>
      </c>
      <c r="J57">
        <f>IF(A57="","",H57-I57)</f>
        <v/>
      </c>
      <c r="K57">
        <f>IF(OR(A57="",F57=""),"",IF(J57&lt;=F57,"REORDER",""))</f>
        <v/>
      </c>
    </row>
    <row r="58">
      <c r="D58" s="5" t="n"/>
      <c r="E58" s="5" t="n"/>
      <c r="I58">
        <f>IF(A58="","",SUMIF('Sales log'!$C$2:$C$2001,A58,'Sales log'!$D$2:$D$2001))</f>
        <v/>
      </c>
      <c r="J58">
        <f>IF(A58="","",H58-I58)</f>
        <v/>
      </c>
      <c r="K58">
        <f>IF(OR(A58="",F58=""),"",IF(J58&lt;=F58,"REORDER",""))</f>
        <v/>
      </c>
    </row>
    <row r="59">
      <c r="D59" s="5" t="n"/>
      <c r="E59" s="5" t="n"/>
      <c r="I59">
        <f>IF(A59="","",SUMIF('Sales log'!$C$2:$C$2001,A59,'Sales log'!$D$2:$D$2001))</f>
        <v/>
      </c>
      <c r="J59">
        <f>IF(A59="","",H59-I59)</f>
        <v/>
      </c>
      <c r="K59">
        <f>IF(OR(A59="",F59=""),"",IF(J59&lt;=F59,"REORDER",""))</f>
        <v/>
      </c>
    </row>
    <row r="60">
      <c r="D60" s="5" t="n"/>
      <c r="E60" s="5" t="n"/>
      <c r="I60">
        <f>IF(A60="","",SUMIF('Sales log'!$C$2:$C$2001,A60,'Sales log'!$D$2:$D$2001))</f>
        <v/>
      </c>
      <c r="J60">
        <f>IF(A60="","",H60-I60)</f>
        <v/>
      </c>
      <c r="K60">
        <f>IF(OR(A60="",F60=""),"",IF(J60&lt;=F60,"REORDER",""))</f>
        <v/>
      </c>
    </row>
    <row r="61">
      <c r="D61" s="5" t="n"/>
      <c r="E61" s="5" t="n"/>
      <c r="I61">
        <f>IF(A61="","",SUMIF('Sales log'!$C$2:$C$2001,A61,'Sales log'!$D$2:$D$2001))</f>
        <v/>
      </c>
      <c r="J61">
        <f>IF(A61="","",H61-I61)</f>
        <v/>
      </c>
      <c r="K61">
        <f>IF(OR(A61="",F61=""),"",IF(J61&lt;=F61,"REORDER",""))</f>
        <v/>
      </c>
    </row>
    <row r="62">
      <c r="D62" s="5" t="n"/>
      <c r="E62" s="5" t="n"/>
      <c r="I62">
        <f>IF(A62="","",SUMIF('Sales log'!$C$2:$C$2001,A62,'Sales log'!$D$2:$D$2001))</f>
        <v/>
      </c>
      <c r="J62">
        <f>IF(A62="","",H62-I62)</f>
        <v/>
      </c>
      <c r="K62">
        <f>IF(OR(A62="",F62=""),"",IF(J62&lt;=F62,"REORDER",""))</f>
        <v/>
      </c>
    </row>
    <row r="63">
      <c r="D63" s="5" t="n"/>
      <c r="E63" s="5" t="n"/>
      <c r="I63">
        <f>IF(A63="","",SUMIF('Sales log'!$C$2:$C$2001,A63,'Sales log'!$D$2:$D$2001))</f>
        <v/>
      </c>
      <c r="J63">
        <f>IF(A63="","",H63-I63)</f>
        <v/>
      </c>
      <c r="K63">
        <f>IF(OR(A63="",F63=""),"",IF(J63&lt;=F63,"REORDER",""))</f>
        <v/>
      </c>
    </row>
    <row r="64">
      <c r="D64" s="5" t="n"/>
      <c r="E64" s="5" t="n"/>
      <c r="I64">
        <f>IF(A64="","",SUMIF('Sales log'!$C$2:$C$2001,A64,'Sales log'!$D$2:$D$2001))</f>
        <v/>
      </c>
      <c r="J64">
        <f>IF(A64="","",H64-I64)</f>
        <v/>
      </c>
      <c r="K64">
        <f>IF(OR(A64="",F64=""),"",IF(J64&lt;=F64,"REORDER",""))</f>
        <v/>
      </c>
    </row>
    <row r="65">
      <c r="D65" s="5" t="n"/>
      <c r="E65" s="5" t="n"/>
      <c r="I65">
        <f>IF(A65="","",SUMIF('Sales log'!$C$2:$C$2001,A65,'Sales log'!$D$2:$D$2001))</f>
        <v/>
      </c>
      <c r="J65">
        <f>IF(A65="","",H65-I65)</f>
        <v/>
      </c>
      <c r="K65">
        <f>IF(OR(A65="",F65=""),"",IF(J65&lt;=F65,"REORDER",""))</f>
        <v/>
      </c>
    </row>
    <row r="66">
      <c r="D66" s="5" t="n"/>
      <c r="E66" s="5" t="n"/>
      <c r="I66">
        <f>IF(A66="","",SUMIF('Sales log'!$C$2:$C$2001,A66,'Sales log'!$D$2:$D$2001))</f>
        <v/>
      </c>
      <c r="J66">
        <f>IF(A66="","",H66-I66)</f>
        <v/>
      </c>
      <c r="K66">
        <f>IF(OR(A66="",F66=""),"",IF(J66&lt;=F66,"REORDER",""))</f>
        <v/>
      </c>
    </row>
    <row r="67">
      <c r="D67" s="5" t="n"/>
      <c r="E67" s="5" t="n"/>
      <c r="I67">
        <f>IF(A67="","",SUMIF('Sales log'!$C$2:$C$2001,A67,'Sales log'!$D$2:$D$2001))</f>
        <v/>
      </c>
      <c r="J67">
        <f>IF(A67="","",H67-I67)</f>
        <v/>
      </c>
      <c r="K67">
        <f>IF(OR(A67="",F67=""),"",IF(J67&lt;=F67,"REORDER",""))</f>
        <v/>
      </c>
    </row>
    <row r="68">
      <c r="D68" s="5" t="n"/>
      <c r="E68" s="5" t="n"/>
      <c r="I68">
        <f>IF(A68="","",SUMIF('Sales log'!$C$2:$C$2001,A68,'Sales log'!$D$2:$D$2001))</f>
        <v/>
      </c>
      <c r="J68">
        <f>IF(A68="","",H68-I68)</f>
        <v/>
      </c>
      <c r="K68">
        <f>IF(OR(A68="",F68=""),"",IF(J68&lt;=F68,"REORDER",""))</f>
        <v/>
      </c>
    </row>
    <row r="69">
      <c r="D69" s="5" t="n"/>
      <c r="E69" s="5" t="n"/>
      <c r="I69">
        <f>IF(A69="","",SUMIF('Sales log'!$C$2:$C$2001,A69,'Sales log'!$D$2:$D$2001))</f>
        <v/>
      </c>
      <c r="J69">
        <f>IF(A69="","",H69-I69)</f>
        <v/>
      </c>
      <c r="K69">
        <f>IF(OR(A69="",F69=""),"",IF(J69&lt;=F69,"REORDER",""))</f>
        <v/>
      </c>
    </row>
    <row r="70">
      <c r="D70" s="5" t="n"/>
      <c r="E70" s="5" t="n"/>
      <c r="I70">
        <f>IF(A70="","",SUMIF('Sales log'!$C$2:$C$2001,A70,'Sales log'!$D$2:$D$2001))</f>
        <v/>
      </c>
      <c r="J70">
        <f>IF(A70="","",H70-I70)</f>
        <v/>
      </c>
      <c r="K70">
        <f>IF(OR(A70="",F70=""),"",IF(J70&lt;=F70,"REORDER",""))</f>
        <v/>
      </c>
    </row>
    <row r="71">
      <c r="D71" s="5" t="n"/>
      <c r="E71" s="5" t="n"/>
      <c r="I71">
        <f>IF(A71="","",SUMIF('Sales log'!$C$2:$C$2001,A71,'Sales log'!$D$2:$D$2001))</f>
        <v/>
      </c>
      <c r="J71">
        <f>IF(A71="","",H71-I71)</f>
        <v/>
      </c>
      <c r="K71">
        <f>IF(OR(A71="",F71=""),"",IF(J71&lt;=F71,"REORDER",""))</f>
        <v/>
      </c>
    </row>
    <row r="72">
      <c r="D72" s="5" t="n"/>
      <c r="E72" s="5" t="n"/>
      <c r="I72">
        <f>IF(A72="","",SUMIF('Sales log'!$C$2:$C$2001,A72,'Sales log'!$D$2:$D$2001))</f>
        <v/>
      </c>
      <c r="J72">
        <f>IF(A72="","",H72-I72)</f>
        <v/>
      </c>
      <c r="K72">
        <f>IF(OR(A72="",F72=""),"",IF(J72&lt;=F72,"REORDER",""))</f>
        <v/>
      </c>
    </row>
    <row r="73">
      <c r="D73" s="5" t="n"/>
      <c r="E73" s="5" t="n"/>
      <c r="I73">
        <f>IF(A73="","",SUMIF('Sales log'!$C$2:$C$2001,A73,'Sales log'!$D$2:$D$2001))</f>
        <v/>
      </c>
      <c r="J73">
        <f>IF(A73="","",H73-I73)</f>
        <v/>
      </c>
      <c r="K73">
        <f>IF(OR(A73="",F73=""),"",IF(J73&lt;=F73,"REORDER",""))</f>
        <v/>
      </c>
    </row>
    <row r="74">
      <c r="D74" s="5" t="n"/>
      <c r="E74" s="5" t="n"/>
      <c r="I74">
        <f>IF(A74="","",SUMIF('Sales log'!$C$2:$C$2001,A74,'Sales log'!$D$2:$D$2001))</f>
        <v/>
      </c>
      <c r="J74">
        <f>IF(A74="","",H74-I74)</f>
        <v/>
      </c>
      <c r="K74">
        <f>IF(OR(A74="",F74=""),"",IF(J74&lt;=F74,"REORDER",""))</f>
        <v/>
      </c>
    </row>
    <row r="75">
      <c r="D75" s="5" t="n"/>
      <c r="E75" s="5" t="n"/>
      <c r="I75">
        <f>IF(A75="","",SUMIF('Sales log'!$C$2:$C$2001,A75,'Sales log'!$D$2:$D$2001))</f>
        <v/>
      </c>
      <c r="J75">
        <f>IF(A75="","",H75-I75)</f>
        <v/>
      </c>
      <c r="K75">
        <f>IF(OR(A75="",F75=""),"",IF(J75&lt;=F75,"REORDER",""))</f>
        <v/>
      </c>
    </row>
    <row r="76">
      <c r="D76" s="5" t="n"/>
      <c r="E76" s="5" t="n"/>
      <c r="I76">
        <f>IF(A76="","",SUMIF('Sales log'!$C$2:$C$2001,A76,'Sales log'!$D$2:$D$2001))</f>
        <v/>
      </c>
      <c r="J76">
        <f>IF(A76="","",H76-I76)</f>
        <v/>
      </c>
      <c r="K76">
        <f>IF(OR(A76="",F76=""),"",IF(J76&lt;=F76,"REORDER",""))</f>
        <v/>
      </c>
    </row>
    <row r="77">
      <c r="D77" s="5" t="n"/>
      <c r="E77" s="5" t="n"/>
      <c r="I77">
        <f>IF(A77="","",SUMIF('Sales log'!$C$2:$C$2001,A77,'Sales log'!$D$2:$D$2001))</f>
        <v/>
      </c>
      <c r="J77">
        <f>IF(A77="","",H77-I77)</f>
        <v/>
      </c>
      <c r="K77">
        <f>IF(OR(A77="",F77=""),"",IF(J77&lt;=F77,"REORDER",""))</f>
        <v/>
      </c>
    </row>
    <row r="78">
      <c r="D78" s="5" t="n"/>
      <c r="E78" s="5" t="n"/>
      <c r="I78">
        <f>IF(A78="","",SUMIF('Sales log'!$C$2:$C$2001,A78,'Sales log'!$D$2:$D$2001))</f>
        <v/>
      </c>
      <c r="J78">
        <f>IF(A78="","",H78-I78)</f>
        <v/>
      </c>
      <c r="K78">
        <f>IF(OR(A78="",F78=""),"",IF(J78&lt;=F78,"REORDER",""))</f>
        <v/>
      </c>
    </row>
    <row r="79">
      <c r="D79" s="5" t="n"/>
      <c r="E79" s="5" t="n"/>
      <c r="I79">
        <f>IF(A79="","",SUMIF('Sales log'!$C$2:$C$2001,A79,'Sales log'!$D$2:$D$2001))</f>
        <v/>
      </c>
      <c r="J79">
        <f>IF(A79="","",H79-I79)</f>
        <v/>
      </c>
      <c r="K79">
        <f>IF(OR(A79="",F79=""),"",IF(J79&lt;=F79,"REORDER",""))</f>
        <v/>
      </c>
    </row>
    <row r="80">
      <c r="D80" s="5" t="n"/>
      <c r="E80" s="5" t="n"/>
      <c r="I80">
        <f>IF(A80="","",SUMIF('Sales log'!$C$2:$C$2001,A80,'Sales log'!$D$2:$D$2001))</f>
        <v/>
      </c>
      <c r="J80">
        <f>IF(A80="","",H80-I80)</f>
        <v/>
      </c>
      <c r="K80">
        <f>IF(OR(A80="",F80=""),"",IF(J80&lt;=F80,"REORDER",""))</f>
        <v/>
      </c>
    </row>
    <row r="81">
      <c r="D81" s="5" t="n"/>
      <c r="E81" s="5" t="n"/>
      <c r="I81">
        <f>IF(A81="","",SUMIF('Sales log'!$C$2:$C$2001,A81,'Sales log'!$D$2:$D$2001))</f>
        <v/>
      </c>
      <c r="J81">
        <f>IF(A81="","",H81-I81)</f>
        <v/>
      </c>
      <c r="K81">
        <f>IF(OR(A81="",F81=""),"",IF(J81&lt;=F81,"REORDER",""))</f>
        <v/>
      </c>
    </row>
    <row r="82">
      <c r="D82" s="5" t="n"/>
      <c r="E82" s="5" t="n"/>
      <c r="I82">
        <f>IF(A82="","",SUMIF('Sales log'!$C$2:$C$2001,A82,'Sales log'!$D$2:$D$2001))</f>
        <v/>
      </c>
      <c r="J82">
        <f>IF(A82="","",H82-I82)</f>
        <v/>
      </c>
      <c r="K82">
        <f>IF(OR(A82="",F82=""),"",IF(J82&lt;=F82,"REORDER",""))</f>
        <v/>
      </c>
    </row>
    <row r="83">
      <c r="D83" s="5" t="n"/>
      <c r="E83" s="5" t="n"/>
      <c r="I83">
        <f>IF(A83="","",SUMIF('Sales log'!$C$2:$C$2001,A83,'Sales log'!$D$2:$D$2001))</f>
        <v/>
      </c>
      <c r="J83">
        <f>IF(A83="","",H83-I83)</f>
        <v/>
      </c>
      <c r="K83">
        <f>IF(OR(A83="",F83=""),"",IF(J83&lt;=F83,"REORDER",""))</f>
        <v/>
      </c>
    </row>
    <row r="84">
      <c r="D84" s="5" t="n"/>
      <c r="E84" s="5" t="n"/>
      <c r="I84">
        <f>IF(A84="","",SUMIF('Sales log'!$C$2:$C$2001,A84,'Sales log'!$D$2:$D$2001))</f>
        <v/>
      </c>
      <c r="J84">
        <f>IF(A84="","",H84-I84)</f>
        <v/>
      </c>
      <c r="K84">
        <f>IF(OR(A84="",F84=""),"",IF(J84&lt;=F84,"REORDER",""))</f>
        <v/>
      </c>
    </row>
    <row r="85">
      <c r="D85" s="5" t="n"/>
      <c r="E85" s="5" t="n"/>
      <c r="I85">
        <f>IF(A85="","",SUMIF('Sales log'!$C$2:$C$2001,A85,'Sales log'!$D$2:$D$2001))</f>
        <v/>
      </c>
      <c r="J85">
        <f>IF(A85="","",H85-I85)</f>
        <v/>
      </c>
      <c r="K85">
        <f>IF(OR(A85="",F85=""),"",IF(J85&lt;=F85,"REORDER",""))</f>
        <v/>
      </c>
    </row>
    <row r="86">
      <c r="D86" s="5" t="n"/>
      <c r="E86" s="5" t="n"/>
      <c r="I86">
        <f>IF(A86="","",SUMIF('Sales log'!$C$2:$C$2001,A86,'Sales log'!$D$2:$D$2001))</f>
        <v/>
      </c>
      <c r="J86">
        <f>IF(A86="","",H86-I86)</f>
        <v/>
      </c>
      <c r="K86">
        <f>IF(OR(A86="",F86=""),"",IF(J86&lt;=F86,"REORDER",""))</f>
        <v/>
      </c>
    </row>
    <row r="87">
      <c r="D87" s="5" t="n"/>
      <c r="E87" s="5" t="n"/>
      <c r="I87">
        <f>IF(A87="","",SUMIF('Sales log'!$C$2:$C$2001,A87,'Sales log'!$D$2:$D$2001))</f>
        <v/>
      </c>
      <c r="J87">
        <f>IF(A87="","",H87-I87)</f>
        <v/>
      </c>
      <c r="K87">
        <f>IF(OR(A87="",F87=""),"",IF(J87&lt;=F87,"REORDER",""))</f>
        <v/>
      </c>
    </row>
    <row r="88">
      <c r="D88" s="5" t="n"/>
      <c r="E88" s="5" t="n"/>
      <c r="I88">
        <f>IF(A88="","",SUMIF('Sales log'!$C$2:$C$2001,A88,'Sales log'!$D$2:$D$2001))</f>
        <v/>
      </c>
      <c r="J88">
        <f>IF(A88="","",H88-I88)</f>
        <v/>
      </c>
      <c r="K88">
        <f>IF(OR(A88="",F88=""),"",IF(J88&lt;=F88,"REORDER",""))</f>
        <v/>
      </c>
    </row>
    <row r="89">
      <c r="D89" s="5" t="n"/>
      <c r="E89" s="5" t="n"/>
      <c r="I89">
        <f>IF(A89="","",SUMIF('Sales log'!$C$2:$C$2001,A89,'Sales log'!$D$2:$D$2001))</f>
        <v/>
      </c>
      <c r="J89">
        <f>IF(A89="","",H89-I89)</f>
        <v/>
      </c>
      <c r="K89">
        <f>IF(OR(A89="",F89=""),"",IF(J89&lt;=F89,"REORDER",""))</f>
        <v/>
      </c>
    </row>
    <row r="90">
      <c r="D90" s="5" t="n"/>
      <c r="E90" s="5" t="n"/>
      <c r="I90">
        <f>IF(A90="","",SUMIF('Sales log'!$C$2:$C$2001,A90,'Sales log'!$D$2:$D$2001))</f>
        <v/>
      </c>
      <c r="J90">
        <f>IF(A90="","",H90-I90)</f>
        <v/>
      </c>
      <c r="K90">
        <f>IF(OR(A90="",F90=""),"",IF(J90&lt;=F90,"REORDER",""))</f>
        <v/>
      </c>
    </row>
    <row r="91">
      <c r="D91" s="5" t="n"/>
      <c r="E91" s="5" t="n"/>
      <c r="I91">
        <f>IF(A91="","",SUMIF('Sales log'!$C$2:$C$2001,A91,'Sales log'!$D$2:$D$2001))</f>
        <v/>
      </c>
      <c r="J91">
        <f>IF(A91="","",H91-I91)</f>
        <v/>
      </c>
      <c r="K91">
        <f>IF(OR(A91="",F91=""),"",IF(J91&lt;=F91,"REORDER",""))</f>
        <v/>
      </c>
    </row>
    <row r="92">
      <c r="D92" s="5" t="n"/>
      <c r="E92" s="5" t="n"/>
      <c r="I92">
        <f>IF(A92="","",SUMIF('Sales log'!$C$2:$C$2001,A92,'Sales log'!$D$2:$D$2001))</f>
        <v/>
      </c>
      <c r="J92">
        <f>IF(A92="","",H92-I92)</f>
        <v/>
      </c>
      <c r="K92">
        <f>IF(OR(A92="",F92=""),"",IF(J92&lt;=F92,"REORDER",""))</f>
        <v/>
      </c>
    </row>
    <row r="93">
      <c r="D93" s="5" t="n"/>
      <c r="E93" s="5" t="n"/>
      <c r="I93">
        <f>IF(A93="","",SUMIF('Sales log'!$C$2:$C$2001,A93,'Sales log'!$D$2:$D$2001))</f>
        <v/>
      </c>
      <c r="J93">
        <f>IF(A93="","",H93-I93)</f>
        <v/>
      </c>
      <c r="K93">
        <f>IF(OR(A93="",F93=""),"",IF(J93&lt;=F93,"REORDER",""))</f>
        <v/>
      </c>
    </row>
    <row r="94">
      <c r="D94" s="5" t="n"/>
      <c r="E94" s="5" t="n"/>
      <c r="I94">
        <f>IF(A94="","",SUMIF('Sales log'!$C$2:$C$2001,A94,'Sales log'!$D$2:$D$2001))</f>
        <v/>
      </c>
      <c r="J94">
        <f>IF(A94="","",H94-I94)</f>
        <v/>
      </c>
      <c r="K94">
        <f>IF(OR(A94="",F94=""),"",IF(J94&lt;=F94,"REORDER",""))</f>
        <v/>
      </c>
    </row>
    <row r="95">
      <c r="D95" s="5" t="n"/>
      <c r="E95" s="5" t="n"/>
      <c r="I95">
        <f>IF(A95="","",SUMIF('Sales log'!$C$2:$C$2001,A95,'Sales log'!$D$2:$D$2001))</f>
        <v/>
      </c>
      <c r="J95">
        <f>IF(A95="","",H95-I95)</f>
        <v/>
      </c>
      <c r="K95">
        <f>IF(OR(A95="",F95=""),"",IF(J95&lt;=F95,"REORDER",""))</f>
        <v/>
      </c>
    </row>
    <row r="96">
      <c r="D96" s="5" t="n"/>
      <c r="E96" s="5" t="n"/>
      <c r="I96">
        <f>IF(A96="","",SUMIF('Sales log'!$C$2:$C$2001,A96,'Sales log'!$D$2:$D$2001))</f>
        <v/>
      </c>
      <c r="J96">
        <f>IF(A96="","",H96-I96)</f>
        <v/>
      </c>
      <c r="K96">
        <f>IF(OR(A96="",F96=""),"",IF(J96&lt;=F96,"REORDER",""))</f>
        <v/>
      </c>
    </row>
    <row r="97">
      <c r="D97" s="5" t="n"/>
      <c r="E97" s="5" t="n"/>
      <c r="I97">
        <f>IF(A97="","",SUMIF('Sales log'!$C$2:$C$2001,A97,'Sales log'!$D$2:$D$2001))</f>
        <v/>
      </c>
      <c r="J97">
        <f>IF(A97="","",H97-I97)</f>
        <v/>
      </c>
      <c r="K97">
        <f>IF(OR(A97="",F97=""),"",IF(J97&lt;=F97,"REORDER",""))</f>
        <v/>
      </c>
    </row>
    <row r="98">
      <c r="D98" s="5" t="n"/>
      <c r="E98" s="5" t="n"/>
      <c r="I98">
        <f>IF(A98="","",SUMIF('Sales log'!$C$2:$C$2001,A98,'Sales log'!$D$2:$D$2001))</f>
        <v/>
      </c>
      <c r="J98">
        <f>IF(A98="","",H98-I98)</f>
        <v/>
      </c>
      <c r="K98">
        <f>IF(OR(A98="",F98=""),"",IF(J98&lt;=F98,"REORDER",""))</f>
        <v/>
      </c>
    </row>
    <row r="99">
      <c r="D99" s="5" t="n"/>
      <c r="E99" s="5" t="n"/>
      <c r="I99">
        <f>IF(A99="","",SUMIF('Sales log'!$C$2:$C$2001,A99,'Sales log'!$D$2:$D$2001))</f>
        <v/>
      </c>
      <c r="J99">
        <f>IF(A99="","",H99-I99)</f>
        <v/>
      </c>
      <c r="K99">
        <f>IF(OR(A99="",F99=""),"",IF(J99&lt;=F99,"REORDER",""))</f>
        <v/>
      </c>
    </row>
    <row r="100">
      <c r="D100" s="5" t="n"/>
      <c r="E100" s="5" t="n"/>
      <c r="I100">
        <f>IF(A100="","",SUMIF('Sales log'!$C$2:$C$2001,A100,'Sales log'!$D$2:$D$2001))</f>
        <v/>
      </c>
      <c r="J100">
        <f>IF(A100="","",H100-I100)</f>
        <v/>
      </c>
      <c r="K100">
        <f>IF(OR(A100="",F100=""),"",IF(J100&lt;=F100,"REORDER",""))</f>
        <v/>
      </c>
    </row>
    <row r="101">
      <c r="D101" s="5" t="n"/>
      <c r="E101" s="5" t="n"/>
      <c r="I101">
        <f>IF(A101="","",SUMIF('Sales log'!$C$2:$C$2001,A101,'Sales log'!$D$2:$D$2001))</f>
        <v/>
      </c>
      <c r="J101">
        <f>IF(A101="","",H101-I101)</f>
        <v/>
      </c>
      <c r="K101">
        <f>IF(OR(A101="",F101=""),"",IF(J101&lt;=F101,"REORDER",""))</f>
        <v/>
      </c>
    </row>
    <row r="102">
      <c r="D102" s="5" t="n"/>
      <c r="E102" s="5" t="n"/>
      <c r="I102">
        <f>IF(A102="","",SUMIF('Sales log'!$C$2:$C$2001,A102,'Sales log'!$D$2:$D$2001))</f>
        <v/>
      </c>
      <c r="J102">
        <f>IF(A102="","",H102-I102)</f>
        <v/>
      </c>
      <c r="K102">
        <f>IF(OR(A102="",F102=""),"",IF(J102&lt;=F102,"REORDER",""))</f>
        <v/>
      </c>
    </row>
    <row r="103">
      <c r="D103" s="5" t="n"/>
      <c r="E103" s="5" t="n"/>
      <c r="I103">
        <f>IF(A103="","",SUMIF('Sales log'!$C$2:$C$2001,A103,'Sales log'!$D$2:$D$2001))</f>
        <v/>
      </c>
      <c r="J103">
        <f>IF(A103="","",H103-I103)</f>
        <v/>
      </c>
      <c r="K103">
        <f>IF(OR(A103="",F103=""),"",IF(J103&lt;=F103,"REORDER",""))</f>
        <v/>
      </c>
    </row>
    <row r="104">
      <c r="D104" s="5" t="n"/>
      <c r="E104" s="5" t="n"/>
      <c r="I104">
        <f>IF(A104="","",SUMIF('Sales log'!$C$2:$C$2001,A104,'Sales log'!$D$2:$D$2001))</f>
        <v/>
      </c>
      <c r="J104">
        <f>IF(A104="","",H104-I104)</f>
        <v/>
      </c>
      <c r="K104">
        <f>IF(OR(A104="",F104=""),"",IF(J104&lt;=F104,"REORDER",""))</f>
        <v/>
      </c>
    </row>
    <row r="105">
      <c r="D105" s="5" t="n"/>
      <c r="E105" s="5" t="n"/>
      <c r="I105">
        <f>IF(A105="","",SUMIF('Sales log'!$C$2:$C$2001,A105,'Sales log'!$D$2:$D$2001))</f>
        <v/>
      </c>
      <c r="J105">
        <f>IF(A105="","",H105-I105)</f>
        <v/>
      </c>
      <c r="K105">
        <f>IF(OR(A105="",F105=""),"",IF(J105&lt;=F105,"REORDER",""))</f>
        <v/>
      </c>
    </row>
    <row r="106">
      <c r="D106" s="5" t="n"/>
      <c r="E106" s="5" t="n"/>
      <c r="I106">
        <f>IF(A106="","",SUMIF('Sales log'!$C$2:$C$2001,A106,'Sales log'!$D$2:$D$2001))</f>
        <v/>
      </c>
      <c r="J106">
        <f>IF(A106="","",H106-I106)</f>
        <v/>
      </c>
      <c r="K106">
        <f>IF(OR(A106="",F106=""),"",IF(J106&lt;=F106,"REORDER",""))</f>
        <v/>
      </c>
    </row>
    <row r="107">
      <c r="D107" s="5" t="n"/>
      <c r="E107" s="5" t="n"/>
      <c r="I107">
        <f>IF(A107="","",SUMIF('Sales log'!$C$2:$C$2001,A107,'Sales log'!$D$2:$D$2001))</f>
        <v/>
      </c>
      <c r="J107">
        <f>IF(A107="","",H107-I107)</f>
        <v/>
      </c>
      <c r="K107">
        <f>IF(OR(A107="",F107=""),"",IF(J107&lt;=F107,"REORDER",""))</f>
        <v/>
      </c>
    </row>
    <row r="108">
      <c r="D108" s="5" t="n"/>
      <c r="E108" s="5" t="n"/>
      <c r="I108">
        <f>IF(A108="","",SUMIF('Sales log'!$C$2:$C$2001,A108,'Sales log'!$D$2:$D$2001))</f>
        <v/>
      </c>
      <c r="J108">
        <f>IF(A108="","",H108-I108)</f>
        <v/>
      </c>
      <c r="K108">
        <f>IF(OR(A108="",F108=""),"",IF(J108&lt;=F108,"REORDER",""))</f>
        <v/>
      </c>
    </row>
    <row r="109">
      <c r="D109" s="5" t="n"/>
      <c r="E109" s="5" t="n"/>
      <c r="I109">
        <f>IF(A109="","",SUMIF('Sales log'!$C$2:$C$2001,A109,'Sales log'!$D$2:$D$2001))</f>
        <v/>
      </c>
      <c r="J109">
        <f>IF(A109="","",H109-I109)</f>
        <v/>
      </c>
      <c r="K109">
        <f>IF(OR(A109="",F109=""),"",IF(J109&lt;=F109,"REORDER",""))</f>
        <v/>
      </c>
    </row>
    <row r="110">
      <c r="D110" s="5" t="n"/>
      <c r="E110" s="5" t="n"/>
      <c r="I110">
        <f>IF(A110="","",SUMIF('Sales log'!$C$2:$C$2001,A110,'Sales log'!$D$2:$D$2001))</f>
        <v/>
      </c>
      <c r="J110">
        <f>IF(A110="","",H110-I110)</f>
        <v/>
      </c>
      <c r="K110">
        <f>IF(OR(A110="",F110=""),"",IF(J110&lt;=F110,"REORDER",""))</f>
        <v/>
      </c>
    </row>
    <row r="111">
      <c r="D111" s="5" t="n"/>
      <c r="E111" s="5" t="n"/>
      <c r="I111">
        <f>IF(A111="","",SUMIF('Sales log'!$C$2:$C$2001,A111,'Sales log'!$D$2:$D$2001))</f>
        <v/>
      </c>
      <c r="J111">
        <f>IF(A111="","",H111-I111)</f>
        <v/>
      </c>
      <c r="K111">
        <f>IF(OR(A111="",F111=""),"",IF(J111&lt;=F111,"REORDER",""))</f>
        <v/>
      </c>
    </row>
    <row r="112">
      <c r="D112" s="5" t="n"/>
      <c r="E112" s="5" t="n"/>
      <c r="I112">
        <f>IF(A112="","",SUMIF('Sales log'!$C$2:$C$2001,A112,'Sales log'!$D$2:$D$2001))</f>
        <v/>
      </c>
      <c r="J112">
        <f>IF(A112="","",H112-I112)</f>
        <v/>
      </c>
      <c r="K112">
        <f>IF(OR(A112="",F112=""),"",IF(J112&lt;=F112,"REORDER",""))</f>
        <v/>
      </c>
    </row>
    <row r="113">
      <c r="D113" s="5" t="n"/>
      <c r="E113" s="5" t="n"/>
      <c r="I113">
        <f>IF(A113="","",SUMIF('Sales log'!$C$2:$C$2001,A113,'Sales log'!$D$2:$D$2001))</f>
        <v/>
      </c>
      <c r="J113">
        <f>IF(A113="","",H113-I113)</f>
        <v/>
      </c>
      <c r="K113">
        <f>IF(OR(A113="",F113=""),"",IF(J113&lt;=F113,"REORDER",""))</f>
        <v/>
      </c>
    </row>
    <row r="114">
      <c r="D114" s="5" t="n"/>
      <c r="E114" s="5" t="n"/>
      <c r="I114">
        <f>IF(A114="","",SUMIF('Sales log'!$C$2:$C$2001,A114,'Sales log'!$D$2:$D$2001))</f>
        <v/>
      </c>
      <c r="J114">
        <f>IF(A114="","",H114-I114)</f>
        <v/>
      </c>
      <c r="K114">
        <f>IF(OR(A114="",F114=""),"",IF(J114&lt;=F114,"REORDER",""))</f>
        <v/>
      </c>
    </row>
    <row r="115">
      <c r="D115" s="5" t="n"/>
      <c r="E115" s="5" t="n"/>
      <c r="I115">
        <f>IF(A115="","",SUMIF('Sales log'!$C$2:$C$2001,A115,'Sales log'!$D$2:$D$2001))</f>
        <v/>
      </c>
      <c r="J115">
        <f>IF(A115="","",H115-I115)</f>
        <v/>
      </c>
      <c r="K115">
        <f>IF(OR(A115="",F115=""),"",IF(J115&lt;=F115,"REORDER",""))</f>
        <v/>
      </c>
    </row>
    <row r="116">
      <c r="D116" s="5" t="n"/>
      <c r="E116" s="5" t="n"/>
      <c r="I116">
        <f>IF(A116="","",SUMIF('Sales log'!$C$2:$C$2001,A116,'Sales log'!$D$2:$D$2001))</f>
        <v/>
      </c>
      <c r="J116">
        <f>IF(A116="","",H116-I116)</f>
        <v/>
      </c>
      <c r="K116">
        <f>IF(OR(A116="",F116=""),"",IF(J116&lt;=F116,"REORDER",""))</f>
        <v/>
      </c>
    </row>
    <row r="117">
      <c r="D117" s="5" t="n"/>
      <c r="E117" s="5" t="n"/>
      <c r="I117">
        <f>IF(A117="","",SUMIF('Sales log'!$C$2:$C$2001,A117,'Sales log'!$D$2:$D$2001))</f>
        <v/>
      </c>
      <c r="J117">
        <f>IF(A117="","",H117-I117)</f>
        <v/>
      </c>
      <c r="K117">
        <f>IF(OR(A117="",F117=""),"",IF(J117&lt;=F117,"REORDER",""))</f>
        <v/>
      </c>
    </row>
    <row r="118">
      <c r="D118" s="5" t="n"/>
      <c r="E118" s="5" t="n"/>
      <c r="I118">
        <f>IF(A118="","",SUMIF('Sales log'!$C$2:$C$2001,A118,'Sales log'!$D$2:$D$2001))</f>
        <v/>
      </c>
      <c r="J118">
        <f>IF(A118="","",H118-I118)</f>
        <v/>
      </c>
      <c r="K118">
        <f>IF(OR(A118="",F118=""),"",IF(J118&lt;=F118,"REORDER",""))</f>
        <v/>
      </c>
    </row>
    <row r="119">
      <c r="D119" s="5" t="n"/>
      <c r="E119" s="5" t="n"/>
      <c r="I119">
        <f>IF(A119="","",SUMIF('Sales log'!$C$2:$C$2001,A119,'Sales log'!$D$2:$D$2001))</f>
        <v/>
      </c>
      <c r="J119">
        <f>IF(A119="","",H119-I119)</f>
        <v/>
      </c>
      <c r="K119">
        <f>IF(OR(A119="",F119=""),"",IF(J119&lt;=F119,"REORDER",""))</f>
        <v/>
      </c>
    </row>
    <row r="120">
      <c r="D120" s="5" t="n"/>
      <c r="E120" s="5" t="n"/>
      <c r="I120">
        <f>IF(A120="","",SUMIF('Sales log'!$C$2:$C$2001,A120,'Sales log'!$D$2:$D$2001))</f>
        <v/>
      </c>
      <c r="J120">
        <f>IF(A120="","",H120-I120)</f>
        <v/>
      </c>
      <c r="K120">
        <f>IF(OR(A120="",F120=""),"",IF(J120&lt;=F120,"REORDER",""))</f>
        <v/>
      </c>
    </row>
    <row r="121">
      <c r="D121" s="5" t="n"/>
      <c r="E121" s="5" t="n"/>
      <c r="I121">
        <f>IF(A121="","",SUMIF('Sales log'!$C$2:$C$2001,A121,'Sales log'!$D$2:$D$2001))</f>
        <v/>
      </c>
      <c r="J121">
        <f>IF(A121="","",H121-I121)</f>
        <v/>
      </c>
      <c r="K121">
        <f>IF(OR(A121="",F121=""),"",IF(J121&lt;=F121,"REORDER",""))</f>
        <v/>
      </c>
    </row>
    <row r="122">
      <c r="D122" s="5" t="n"/>
      <c r="E122" s="5" t="n"/>
      <c r="I122">
        <f>IF(A122="","",SUMIF('Sales log'!$C$2:$C$2001,A122,'Sales log'!$D$2:$D$2001))</f>
        <v/>
      </c>
      <c r="J122">
        <f>IF(A122="","",H122-I122)</f>
        <v/>
      </c>
      <c r="K122">
        <f>IF(OR(A122="",F122=""),"",IF(J122&lt;=F122,"REORDER",""))</f>
        <v/>
      </c>
    </row>
    <row r="123">
      <c r="D123" s="5" t="n"/>
      <c r="E123" s="5" t="n"/>
      <c r="I123">
        <f>IF(A123="","",SUMIF('Sales log'!$C$2:$C$2001,A123,'Sales log'!$D$2:$D$2001))</f>
        <v/>
      </c>
      <c r="J123">
        <f>IF(A123="","",H123-I123)</f>
        <v/>
      </c>
      <c r="K123">
        <f>IF(OR(A123="",F123=""),"",IF(J123&lt;=F123,"REORDER",""))</f>
        <v/>
      </c>
    </row>
    <row r="124">
      <c r="D124" s="5" t="n"/>
      <c r="E124" s="5" t="n"/>
      <c r="I124">
        <f>IF(A124="","",SUMIF('Sales log'!$C$2:$C$2001,A124,'Sales log'!$D$2:$D$2001))</f>
        <v/>
      </c>
      <c r="J124">
        <f>IF(A124="","",H124-I124)</f>
        <v/>
      </c>
      <c r="K124">
        <f>IF(OR(A124="",F124=""),"",IF(J124&lt;=F124,"REORDER",""))</f>
        <v/>
      </c>
    </row>
    <row r="125">
      <c r="D125" s="5" t="n"/>
      <c r="E125" s="5" t="n"/>
      <c r="I125">
        <f>IF(A125="","",SUMIF('Sales log'!$C$2:$C$2001,A125,'Sales log'!$D$2:$D$2001))</f>
        <v/>
      </c>
      <c r="J125">
        <f>IF(A125="","",H125-I125)</f>
        <v/>
      </c>
      <c r="K125">
        <f>IF(OR(A125="",F125=""),"",IF(J125&lt;=F125,"REORDER",""))</f>
        <v/>
      </c>
    </row>
    <row r="126">
      <c r="D126" s="5" t="n"/>
      <c r="E126" s="5" t="n"/>
      <c r="I126">
        <f>IF(A126="","",SUMIF('Sales log'!$C$2:$C$2001,A126,'Sales log'!$D$2:$D$2001))</f>
        <v/>
      </c>
      <c r="J126">
        <f>IF(A126="","",H126-I126)</f>
        <v/>
      </c>
      <c r="K126">
        <f>IF(OR(A126="",F126=""),"",IF(J126&lt;=F126,"REORDER",""))</f>
        <v/>
      </c>
    </row>
    <row r="127">
      <c r="D127" s="5" t="n"/>
      <c r="E127" s="5" t="n"/>
      <c r="I127">
        <f>IF(A127="","",SUMIF('Sales log'!$C$2:$C$2001,A127,'Sales log'!$D$2:$D$2001))</f>
        <v/>
      </c>
      <c r="J127">
        <f>IF(A127="","",H127-I127)</f>
        <v/>
      </c>
      <c r="K127">
        <f>IF(OR(A127="",F127=""),"",IF(J127&lt;=F127,"REORDER",""))</f>
        <v/>
      </c>
    </row>
    <row r="128">
      <c r="D128" s="5" t="n"/>
      <c r="E128" s="5" t="n"/>
      <c r="I128">
        <f>IF(A128="","",SUMIF('Sales log'!$C$2:$C$2001,A128,'Sales log'!$D$2:$D$2001))</f>
        <v/>
      </c>
      <c r="J128">
        <f>IF(A128="","",H128-I128)</f>
        <v/>
      </c>
      <c r="K128">
        <f>IF(OR(A128="",F128=""),"",IF(J128&lt;=F128,"REORDER",""))</f>
        <v/>
      </c>
    </row>
    <row r="129">
      <c r="D129" s="5" t="n"/>
      <c r="E129" s="5" t="n"/>
      <c r="I129">
        <f>IF(A129="","",SUMIF('Sales log'!$C$2:$C$2001,A129,'Sales log'!$D$2:$D$2001))</f>
        <v/>
      </c>
      <c r="J129">
        <f>IF(A129="","",H129-I129)</f>
        <v/>
      </c>
      <c r="K129">
        <f>IF(OR(A129="",F129=""),"",IF(J129&lt;=F129,"REORDER",""))</f>
        <v/>
      </c>
    </row>
    <row r="130">
      <c r="D130" s="5" t="n"/>
      <c r="E130" s="5" t="n"/>
      <c r="I130">
        <f>IF(A130="","",SUMIF('Sales log'!$C$2:$C$2001,A130,'Sales log'!$D$2:$D$2001))</f>
        <v/>
      </c>
      <c r="J130">
        <f>IF(A130="","",H130-I130)</f>
        <v/>
      </c>
      <c r="K130">
        <f>IF(OR(A130="",F130=""),"",IF(J130&lt;=F130,"REORDER",""))</f>
        <v/>
      </c>
    </row>
    <row r="131">
      <c r="D131" s="5" t="n"/>
      <c r="E131" s="5" t="n"/>
      <c r="I131">
        <f>IF(A131="","",SUMIF('Sales log'!$C$2:$C$2001,A131,'Sales log'!$D$2:$D$2001))</f>
        <v/>
      </c>
      <c r="J131">
        <f>IF(A131="","",H131-I131)</f>
        <v/>
      </c>
      <c r="K131">
        <f>IF(OR(A131="",F131=""),"",IF(J131&lt;=F131,"REORDER",""))</f>
        <v/>
      </c>
    </row>
    <row r="132">
      <c r="D132" s="5" t="n"/>
      <c r="E132" s="5" t="n"/>
      <c r="I132">
        <f>IF(A132="","",SUMIF('Sales log'!$C$2:$C$2001,A132,'Sales log'!$D$2:$D$2001))</f>
        <v/>
      </c>
      <c r="J132">
        <f>IF(A132="","",H132-I132)</f>
        <v/>
      </c>
      <c r="K132">
        <f>IF(OR(A132="",F132=""),"",IF(J132&lt;=F132,"REORDER",""))</f>
        <v/>
      </c>
    </row>
    <row r="133">
      <c r="D133" s="5" t="n"/>
      <c r="E133" s="5" t="n"/>
      <c r="I133">
        <f>IF(A133="","",SUMIF('Sales log'!$C$2:$C$2001,A133,'Sales log'!$D$2:$D$2001))</f>
        <v/>
      </c>
      <c r="J133">
        <f>IF(A133="","",H133-I133)</f>
        <v/>
      </c>
      <c r="K133">
        <f>IF(OR(A133="",F133=""),"",IF(J133&lt;=F133,"REORDER",""))</f>
        <v/>
      </c>
    </row>
    <row r="134">
      <c r="D134" s="5" t="n"/>
      <c r="E134" s="5" t="n"/>
      <c r="I134">
        <f>IF(A134="","",SUMIF('Sales log'!$C$2:$C$2001,A134,'Sales log'!$D$2:$D$2001))</f>
        <v/>
      </c>
      <c r="J134">
        <f>IF(A134="","",H134-I134)</f>
        <v/>
      </c>
      <c r="K134">
        <f>IF(OR(A134="",F134=""),"",IF(J134&lt;=F134,"REORDER",""))</f>
        <v/>
      </c>
    </row>
    <row r="135">
      <c r="D135" s="5" t="n"/>
      <c r="E135" s="5" t="n"/>
      <c r="I135">
        <f>IF(A135="","",SUMIF('Sales log'!$C$2:$C$2001,A135,'Sales log'!$D$2:$D$2001))</f>
        <v/>
      </c>
      <c r="J135">
        <f>IF(A135="","",H135-I135)</f>
        <v/>
      </c>
      <c r="K135">
        <f>IF(OR(A135="",F135=""),"",IF(J135&lt;=F135,"REORDER",""))</f>
        <v/>
      </c>
    </row>
    <row r="136">
      <c r="D136" s="5" t="n"/>
      <c r="E136" s="5" t="n"/>
      <c r="I136">
        <f>IF(A136="","",SUMIF('Sales log'!$C$2:$C$2001,A136,'Sales log'!$D$2:$D$2001))</f>
        <v/>
      </c>
      <c r="J136">
        <f>IF(A136="","",H136-I136)</f>
        <v/>
      </c>
      <c r="K136">
        <f>IF(OR(A136="",F136=""),"",IF(J136&lt;=F136,"REORDER",""))</f>
        <v/>
      </c>
    </row>
    <row r="137">
      <c r="D137" s="5" t="n"/>
      <c r="E137" s="5" t="n"/>
      <c r="I137">
        <f>IF(A137="","",SUMIF('Sales log'!$C$2:$C$2001,A137,'Sales log'!$D$2:$D$2001))</f>
        <v/>
      </c>
      <c r="J137">
        <f>IF(A137="","",H137-I137)</f>
        <v/>
      </c>
      <c r="K137">
        <f>IF(OR(A137="",F137=""),"",IF(J137&lt;=F137,"REORDER",""))</f>
        <v/>
      </c>
    </row>
    <row r="138">
      <c r="D138" s="5" t="n"/>
      <c r="E138" s="5" t="n"/>
      <c r="I138">
        <f>IF(A138="","",SUMIF('Sales log'!$C$2:$C$2001,A138,'Sales log'!$D$2:$D$2001))</f>
        <v/>
      </c>
      <c r="J138">
        <f>IF(A138="","",H138-I138)</f>
        <v/>
      </c>
      <c r="K138">
        <f>IF(OR(A138="",F138=""),"",IF(J138&lt;=F138,"REORDER",""))</f>
        <v/>
      </c>
    </row>
    <row r="139">
      <c r="D139" s="5" t="n"/>
      <c r="E139" s="5" t="n"/>
      <c r="I139">
        <f>IF(A139="","",SUMIF('Sales log'!$C$2:$C$2001,A139,'Sales log'!$D$2:$D$2001))</f>
        <v/>
      </c>
      <c r="J139">
        <f>IF(A139="","",H139-I139)</f>
        <v/>
      </c>
      <c r="K139">
        <f>IF(OR(A139="",F139=""),"",IF(J139&lt;=F139,"REORDER",""))</f>
        <v/>
      </c>
    </row>
    <row r="140">
      <c r="D140" s="5" t="n"/>
      <c r="E140" s="5" t="n"/>
      <c r="I140">
        <f>IF(A140="","",SUMIF('Sales log'!$C$2:$C$2001,A140,'Sales log'!$D$2:$D$2001))</f>
        <v/>
      </c>
      <c r="J140">
        <f>IF(A140="","",H140-I140)</f>
        <v/>
      </c>
      <c r="K140">
        <f>IF(OR(A140="",F140=""),"",IF(J140&lt;=F140,"REORDER",""))</f>
        <v/>
      </c>
    </row>
    <row r="141">
      <c r="D141" s="5" t="n"/>
      <c r="E141" s="5" t="n"/>
      <c r="I141">
        <f>IF(A141="","",SUMIF('Sales log'!$C$2:$C$2001,A141,'Sales log'!$D$2:$D$2001))</f>
        <v/>
      </c>
      <c r="J141">
        <f>IF(A141="","",H141-I141)</f>
        <v/>
      </c>
      <c r="K141">
        <f>IF(OR(A141="",F141=""),"",IF(J141&lt;=F141,"REORDER",""))</f>
        <v/>
      </c>
    </row>
    <row r="142">
      <c r="D142" s="5" t="n"/>
      <c r="E142" s="5" t="n"/>
      <c r="I142">
        <f>IF(A142="","",SUMIF('Sales log'!$C$2:$C$2001,A142,'Sales log'!$D$2:$D$2001))</f>
        <v/>
      </c>
      <c r="J142">
        <f>IF(A142="","",H142-I142)</f>
        <v/>
      </c>
      <c r="K142">
        <f>IF(OR(A142="",F142=""),"",IF(J142&lt;=F142,"REORDER",""))</f>
        <v/>
      </c>
    </row>
    <row r="143">
      <c r="D143" s="5" t="n"/>
      <c r="E143" s="5" t="n"/>
      <c r="I143">
        <f>IF(A143="","",SUMIF('Sales log'!$C$2:$C$2001,A143,'Sales log'!$D$2:$D$2001))</f>
        <v/>
      </c>
      <c r="J143">
        <f>IF(A143="","",H143-I143)</f>
        <v/>
      </c>
      <c r="K143">
        <f>IF(OR(A143="",F143=""),"",IF(J143&lt;=F143,"REORDER",""))</f>
        <v/>
      </c>
    </row>
    <row r="144">
      <c r="D144" s="5" t="n"/>
      <c r="E144" s="5" t="n"/>
      <c r="I144">
        <f>IF(A144="","",SUMIF('Sales log'!$C$2:$C$2001,A144,'Sales log'!$D$2:$D$2001))</f>
        <v/>
      </c>
      <c r="J144">
        <f>IF(A144="","",H144-I144)</f>
        <v/>
      </c>
      <c r="K144">
        <f>IF(OR(A144="",F144=""),"",IF(J144&lt;=F144,"REORDER",""))</f>
        <v/>
      </c>
    </row>
    <row r="145">
      <c r="D145" s="5" t="n"/>
      <c r="E145" s="5" t="n"/>
      <c r="I145">
        <f>IF(A145="","",SUMIF('Sales log'!$C$2:$C$2001,A145,'Sales log'!$D$2:$D$2001))</f>
        <v/>
      </c>
      <c r="J145">
        <f>IF(A145="","",H145-I145)</f>
        <v/>
      </c>
      <c r="K145">
        <f>IF(OR(A145="",F145=""),"",IF(J145&lt;=F145,"REORDER",""))</f>
        <v/>
      </c>
    </row>
    <row r="146">
      <c r="D146" s="5" t="n"/>
      <c r="E146" s="5" t="n"/>
      <c r="I146">
        <f>IF(A146="","",SUMIF('Sales log'!$C$2:$C$2001,A146,'Sales log'!$D$2:$D$2001))</f>
        <v/>
      </c>
      <c r="J146">
        <f>IF(A146="","",H146-I146)</f>
        <v/>
      </c>
      <c r="K146">
        <f>IF(OR(A146="",F146=""),"",IF(J146&lt;=F146,"REORDER",""))</f>
        <v/>
      </c>
    </row>
    <row r="147">
      <c r="D147" s="5" t="n"/>
      <c r="E147" s="5" t="n"/>
      <c r="I147">
        <f>IF(A147="","",SUMIF('Sales log'!$C$2:$C$2001,A147,'Sales log'!$D$2:$D$2001))</f>
        <v/>
      </c>
      <c r="J147">
        <f>IF(A147="","",H147-I147)</f>
        <v/>
      </c>
      <c r="K147">
        <f>IF(OR(A147="",F147=""),"",IF(J147&lt;=F147,"REORDER",""))</f>
        <v/>
      </c>
    </row>
    <row r="148">
      <c r="D148" s="5" t="n"/>
      <c r="E148" s="5" t="n"/>
      <c r="I148">
        <f>IF(A148="","",SUMIF('Sales log'!$C$2:$C$2001,A148,'Sales log'!$D$2:$D$2001))</f>
        <v/>
      </c>
      <c r="J148">
        <f>IF(A148="","",H148-I148)</f>
        <v/>
      </c>
      <c r="K148">
        <f>IF(OR(A148="",F148=""),"",IF(J148&lt;=F148,"REORDER",""))</f>
        <v/>
      </c>
    </row>
    <row r="149">
      <c r="D149" s="5" t="n"/>
      <c r="E149" s="5" t="n"/>
      <c r="I149">
        <f>IF(A149="","",SUMIF('Sales log'!$C$2:$C$2001,A149,'Sales log'!$D$2:$D$2001))</f>
        <v/>
      </c>
      <c r="J149">
        <f>IF(A149="","",H149-I149)</f>
        <v/>
      </c>
      <c r="K149">
        <f>IF(OR(A149="",F149=""),"",IF(J149&lt;=F149,"REORDER",""))</f>
        <v/>
      </c>
    </row>
    <row r="150">
      <c r="D150" s="5" t="n"/>
      <c r="E150" s="5" t="n"/>
      <c r="I150">
        <f>IF(A150="","",SUMIF('Sales log'!$C$2:$C$2001,A150,'Sales log'!$D$2:$D$2001))</f>
        <v/>
      </c>
      <c r="J150">
        <f>IF(A150="","",H150-I150)</f>
        <v/>
      </c>
      <c r="K150">
        <f>IF(OR(A150="",F150=""),"",IF(J150&lt;=F150,"REORDER",""))</f>
        <v/>
      </c>
    </row>
    <row r="151">
      <c r="D151" s="5" t="n"/>
      <c r="E151" s="5" t="n"/>
      <c r="I151">
        <f>IF(A151="","",SUMIF('Sales log'!$C$2:$C$2001,A151,'Sales log'!$D$2:$D$2001))</f>
        <v/>
      </c>
      <c r="J151">
        <f>IF(A151="","",H151-I151)</f>
        <v/>
      </c>
      <c r="K151">
        <f>IF(OR(A151="",F151=""),"",IF(J151&lt;=F151,"REORDER",""))</f>
        <v/>
      </c>
    </row>
    <row r="152">
      <c r="D152" s="5" t="n"/>
      <c r="E152" s="5" t="n"/>
      <c r="I152">
        <f>IF(A152="","",SUMIF('Sales log'!$C$2:$C$2001,A152,'Sales log'!$D$2:$D$2001))</f>
        <v/>
      </c>
      <c r="J152">
        <f>IF(A152="","",H152-I152)</f>
        <v/>
      </c>
      <c r="K152">
        <f>IF(OR(A152="",F152=""),"",IF(J152&lt;=F152,"REORDER",""))</f>
        <v/>
      </c>
    </row>
    <row r="153">
      <c r="D153" s="5" t="n"/>
      <c r="E153" s="5" t="n"/>
      <c r="I153">
        <f>IF(A153="","",SUMIF('Sales log'!$C$2:$C$2001,A153,'Sales log'!$D$2:$D$2001))</f>
        <v/>
      </c>
      <c r="J153">
        <f>IF(A153="","",H153-I153)</f>
        <v/>
      </c>
      <c r="K153">
        <f>IF(OR(A153="",F153=""),"",IF(J153&lt;=F153,"REORDER",""))</f>
        <v/>
      </c>
    </row>
    <row r="154">
      <c r="D154" s="5" t="n"/>
      <c r="E154" s="5" t="n"/>
      <c r="I154">
        <f>IF(A154="","",SUMIF('Sales log'!$C$2:$C$2001,A154,'Sales log'!$D$2:$D$2001))</f>
        <v/>
      </c>
      <c r="J154">
        <f>IF(A154="","",H154-I154)</f>
        <v/>
      </c>
      <c r="K154">
        <f>IF(OR(A154="",F154=""),"",IF(J154&lt;=F154,"REORDER",""))</f>
        <v/>
      </c>
    </row>
    <row r="155">
      <c r="D155" s="5" t="n"/>
      <c r="E155" s="5" t="n"/>
      <c r="I155">
        <f>IF(A155="","",SUMIF('Sales log'!$C$2:$C$2001,A155,'Sales log'!$D$2:$D$2001))</f>
        <v/>
      </c>
      <c r="J155">
        <f>IF(A155="","",H155-I155)</f>
        <v/>
      </c>
      <c r="K155">
        <f>IF(OR(A155="",F155=""),"",IF(J155&lt;=F155,"REORDER",""))</f>
        <v/>
      </c>
    </row>
    <row r="156">
      <c r="D156" s="5" t="n"/>
      <c r="E156" s="5" t="n"/>
      <c r="I156">
        <f>IF(A156="","",SUMIF('Sales log'!$C$2:$C$2001,A156,'Sales log'!$D$2:$D$2001))</f>
        <v/>
      </c>
      <c r="J156">
        <f>IF(A156="","",H156-I156)</f>
        <v/>
      </c>
      <c r="K156">
        <f>IF(OR(A156="",F156=""),"",IF(J156&lt;=F156,"REORDER",""))</f>
        <v/>
      </c>
    </row>
    <row r="157">
      <c r="D157" s="5" t="n"/>
      <c r="E157" s="5" t="n"/>
      <c r="I157">
        <f>IF(A157="","",SUMIF('Sales log'!$C$2:$C$2001,A157,'Sales log'!$D$2:$D$2001))</f>
        <v/>
      </c>
      <c r="J157">
        <f>IF(A157="","",H157-I157)</f>
        <v/>
      </c>
      <c r="K157">
        <f>IF(OR(A157="",F157=""),"",IF(J157&lt;=F157,"REORDER",""))</f>
        <v/>
      </c>
    </row>
    <row r="158">
      <c r="D158" s="5" t="n"/>
      <c r="E158" s="5" t="n"/>
      <c r="I158">
        <f>IF(A158="","",SUMIF('Sales log'!$C$2:$C$2001,A158,'Sales log'!$D$2:$D$2001))</f>
        <v/>
      </c>
      <c r="J158">
        <f>IF(A158="","",H158-I158)</f>
        <v/>
      </c>
      <c r="K158">
        <f>IF(OR(A158="",F158=""),"",IF(J158&lt;=F158,"REORDER",""))</f>
        <v/>
      </c>
    </row>
    <row r="159">
      <c r="D159" s="5" t="n"/>
      <c r="E159" s="5" t="n"/>
      <c r="I159">
        <f>IF(A159="","",SUMIF('Sales log'!$C$2:$C$2001,A159,'Sales log'!$D$2:$D$2001))</f>
        <v/>
      </c>
      <c r="J159">
        <f>IF(A159="","",H159-I159)</f>
        <v/>
      </c>
      <c r="K159">
        <f>IF(OR(A159="",F159=""),"",IF(J159&lt;=F159,"REORDER",""))</f>
        <v/>
      </c>
    </row>
    <row r="160">
      <c r="D160" s="5" t="n"/>
      <c r="E160" s="5" t="n"/>
      <c r="I160">
        <f>IF(A160="","",SUMIF('Sales log'!$C$2:$C$2001,A160,'Sales log'!$D$2:$D$2001))</f>
        <v/>
      </c>
      <c r="J160">
        <f>IF(A160="","",H160-I160)</f>
        <v/>
      </c>
      <c r="K160">
        <f>IF(OR(A160="",F160=""),"",IF(J160&lt;=F160,"REORDER",""))</f>
        <v/>
      </c>
    </row>
    <row r="161">
      <c r="D161" s="5" t="n"/>
      <c r="E161" s="5" t="n"/>
      <c r="I161">
        <f>IF(A161="","",SUMIF('Sales log'!$C$2:$C$2001,A161,'Sales log'!$D$2:$D$2001))</f>
        <v/>
      </c>
      <c r="J161">
        <f>IF(A161="","",H161-I161)</f>
        <v/>
      </c>
      <c r="K161">
        <f>IF(OR(A161="",F161=""),"",IF(J161&lt;=F161,"REORDER",""))</f>
        <v/>
      </c>
    </row>
    <row r="162">
      <c r="D162" s="5" t="n"/>
      <c r="E162" s="5" t="n"/>
      <c r="I162">
        <f>IF(A162="","",SUMIF('Sales log'!$C$2:$C$2001,A162,'Sales log'!$D$2:$D$2001))</f>
        <v/>
      </c>
      <c r="J162">
        <f>IF(A162="","",H162-I162)</f>
        <v/>
      </c>
      <c r="K162">
        <f>IF(OR(A162="",F162=""),"",IF(J162&lt;=F162,"REORDER",""))</f>
        <v/>
      </c>
    </row>
    <row r="163">
      <c r="D163" s="5" t="n"/>
      <c r="E163" s="5" t="n"/>
      <c r="I163">
        <f>IF(A163="","",SUMIF('Sales log'!$C$2:$C$2001,A163,'Sales log'!$D$2:$D$2001))</f>
        <v/>
      </c>
      <c r="J163">
        <f>IF(A163="","",H163-I163)</f>
        <v/>
      </c>
      <c r="K163">
        <f>IF(OR(A163="",F163=""),"",IF(J163&lt;=F163,"REORDER",""))</f>
        <v/>
      </c>
    </row>
    <row r="164">
      <c r="D164" s="5" t="n"/>
      <c r="E164" s="5" t="n"/>
      <c r="I164">
        <f>IF(A164="","",SUMIF('Sales log'!$C$2:$C$2001,A164,'Sales log'!$D$2:$D$2001))</f>
        <v/>
      </c>
      <c r="J164">
        <f>IF(A164="","",H164-I164)</f>
        <v/>
      </c>
      <c r="K164">
        <f>IF(OR(A164="",F164=""),"",IF(J164&lt;=F164,"REORDER",""))</f>
        <v/>
      </c>
    </row>
    <row r="165">
      <c r="D165" s="5" t="n"/>
      <c r="E165" s="5" t="n"/>
      <c r="I165">
        <f>IF(A165="","",SUMIF('Sales log'!$C$2:$C$2001,A165,'Sales log'!$D$2:$D$2001))</f>
        <v/>
      </c>
      <c r="J165">
        <f>IF(A165="","",H165-I165)</f>
        <v/>
      </c>
      <c r="K165">
        <f>IF(OR(A165="",F165=""),"",IF(J165&lt;=F165,"REORDER",""))</f>
        <v/>
      </c>
    </row>
    <row r="166">
      <c r="D166" s="5" t="n"/>
      <c r="E166" s="5" t="n"/>
      <c r="I166">
        <f>IF(A166="","",SUMIF('Sales log'!$C$2:$C$2001,A166,'Sales log'!$D$2:$D$2001))</f>
        <v/>
      </c>
      <c r="J166">
        <f>IF(A166="","",H166-I166)</f>
        <v/>
      </c>
      <c r="K166">
        <f>IF(OR(A166="",F166=""),"",IF(J166&lt;=F166,"REORDER",""))</f>
        <v/>
      </c>
    </row>
    <row r="167">
      <c r="D167" s="5" t="n"/>
      <c r="E167" s="5" t="n"/>
      <c r="I167">
        <f>IF(A167="","",SUMIF('Sales log'!$C$2:$C$2001,A167,'Sales log'!$D$2:$D$2001))</f>
        <v/>
      </c>
      <c r="J167">
        <f>IF(A167="","",H167-I167)</f>
        <v/>
      </c>
      <c r="K167">
        <f>IF(OR(A167="",F167=""),"",IF(J167&lt;=F167,"REORDER",""))</f>
        <v/>
      </c>
    </row>
    <row r="168">
      <c r="D168" s="5" t="n"/>
      <c r="E168" s="5" t="n"/>
      <c r="I168">
        <f>IF(A168="","",SUMIF('Sales log'!$C$2:$C$2001,A168,'Sales log'!$D$2:$D$2001))</f>
        <v/>
      </c>
      <c r="J168">
        <f>IF(A168="","",H168-I168)</f>
        <v/>
      </c>
      <c r="K168">
        <f>IF(OR(A168="",F168=""),"",IF(J168&lt;=F168,"REORDER",""))</f>
        <v/>
      </c>
    </row>
    <row r="169">
      <c r="D169" s="5" t="n"/>
      <c r="E169" s="5" t="n"/>
      <c r="I169">
        <f>IF(A169="","",SUMIF('Sales log'!$C$2:$C$2001,A169,'Sales log'!$D$2:$D$2001))</f>
        <v/>
      </c>
      <c r="J169">
        <f>IF(A169="","",H169-I169)</f>
        <v/>
      </c>
      <c r="K169">
        <f>IF(OR(A169="",F169=""),"",IF(J169&lt;=F169,"REORDER",""))</f>
        <v/>
      </c>
    </row>
    <row r="170">
      <c r="D170" s="5" t="n"/>
      <c r="E170" s="5" t="n"/>
      <c r="I170">
        <f>IF(A170="","",SUMIF('Sales log'!$C$2:$C$2001,A170,'Sales log'!$D$2:$D$2001))</f>
        <v/>
      </c>
      <c r="J170">
        <f>IF(A170="","",H170-I170)</f>
        <v/>
      </c>
      <c r="K170">
        <f>IF(OR(A170="",F170=""),"",IF(J170&lt;=F170,"REORDER",""))</f>
        <v/>
      </c>
    </row>
    <row r="171">
      <c r="D171" s="5" t="n"/>
      <c r="E171" s="5" t="n"/>
      <c r="I171">
        <f>IF(A171="","",SUMIF('Sales log'!$C$2:$C$2001,A171,'Sales log'!$D$2:$D$2001))</f>
        <v/>
      </c>
      <c r="J171">
        <f>IF(A171="","",H171-I171)</f>
        <v/>
      </c>
      <c r="K171">
        <f>IF(OR(A171="",F171=""),"",IF(J171&lt;=F171,"REORDER",""))</f>
        <v/>
      </c>
    </row>
    <row r="172">
      <c r="D172" s="5" t="n"/>
      <c r="E172" s="5" t="n"/>
      <c r="I172">
        <f>IF(A172="","",SUMIF('Sales log'!$C$2:$C$2001,A172,'Sales log'!$D$2:$D$2001))</f>
        <v/>
      </c>
      <c r="J172">
        <f>IF(A172="","",H172-I172)</f>
        <v/>
      </c>
      <c r="K172">
        <f>IF(OR(A172="",F172=""),"",IF(J172&lt;=F172,"REORDER",""))</f>
        <v/>
      </c>
    </row>
    <row r="173">
      <c r="D173" s="5" t="n"/>
      <c r="E173" s="5" t="n"/>
      <c r="I173">
        <f>IF(A173="","",SUMIF('Sales log'!$C$2:$C$2001,A173,'Sales log'!$D$2:$D$2001))</f>
        <v/>
      </c>
      <c r="J173">
        <f>IF(A173="","",H173-I173)</f>
        <v/>
      </c>
      <c r="K173">
        <f>IF(OR(A173="",F173=""),"",IF(J173&lt;=F173,"REORDER",""))</f>
        <v/>
      </c>
    </row>
    <row r="174">
      <c r="D174" s="5" t="n"/>
      <c r="E174" s="5" t="n"/>
      <c r="I174">
        <f>IF(A174="","",SUMIF('Sales log'!$C$2:$C$2001,A174,'Sales log'!$D$2:$D$2001))</f>
        <v/>
      </c>
      <c r="J174">
        <f>IF(A174="","",H174-I174)</f>
        <v/>
      </c>
      <c r="K174">
        <f>IF(OR(A174="",F174=""),"",IF(J174&lt;=F174,"REORDER",""))</f>
        <v/>
      </c>
    </row>
    <row r="175">
      <c r="D175" s="5" t="n"/>
      <c r="E175" s="5" t="n"/>
      <c r="I175">
        <f>IF(A175="","",SUMIF('Sales log'!$C$2:$C$2001,A175,'Sales log'!$D$2:$D$2001))</f>
        <v/>
      </c>
      <c r="J175">
        <f>IF(A175="","",H175-I175)</f>
        <v/>
      </c>
      <c r="K175">
        <f>IF(OR(A175="",F175=""),"",IF(J175&lt;=F175,"REORDER",""))</f>
        <v/>
      </c>
    </row>
    <row r="176">
      <c r="D176" s="5" t="n"/>
      <c r="E176" s="5" t="n"/>
      <c r="I176">
        <f>IF(A176="","",SUMIF('Sales log'!$C$2:$C$2001,A176,'Sales log'!$D$2:$D$2001))</f>
        <v/>
      </c>
      <c r="J176">
        <f>IF(A176="","",H176-I176)</f>
        <v/>
      </c>
      <c r="K176">
        <f>IF(OR(A176="",F176=""),"",IF(J176&lt;=F176,"REORDER",""))</f>
        <v/>
      </c>
    </row>
    <row r="177">
      <c r="D177" s="5" t="n"/>
      <c r="E177" s="5" t="n"/>
      <c r="I177">
        <f>IF(A177="","",SUMIF('Sales log'!$C$2:$C$2001,A177,'Sales log'!$D$2:$D$2001))</f>
        <v/>
      </c>
      <c r="J177">
        <f>IF(A177="","",H177-I177)</f>
        <v/>
      </c>
      <c r="K177">
        <f>IF(OR(A177="",F177=""),"",IF(J177&lt;=F177,"REORDER",""))</f>
        <v/>
      </c>
    </row>
    <row r="178">
      <c r="D178" s="5" t="n"/>
      <c r="E178" s="5" t="n"/>
      <c r="I178">
        <f>IF(A178="","",SUMIF('Sales log'!$C$2:$C$2001,A178,'Sales log'!$D$2:$D$2001))</f>
        <v/>
      </c>
      <c r="J178">
        <f>IF(A178="","",H178-I178)</f>
        <v/>
      </c>
      <c r="K178">
        <f>IF(OR(A178="",F178=""),"",IF(J178&lt;=F178,"REORDER",""))</f>
        <v/>
      </c>
    </row>
    <row r="179">
      <c r="D179" s="5" t="n"/>
      <c r="E179" s="5" t="n"/>
      <c r="I179">
        <f>IF(A179="","",SUMIF('Sales log'!$C$2:$C$2001,A179,'Sales log'!$D$2:$D$2001))</f>
        <v/>
      </c>
      <c r="J179">
        <f>IF(A179="","",H179-I179)</f>
        <v/>
      </c>
      <c r="K179">
        <f>IF(OR(A179="",F179=""),"",IF(J179&lt;=F179,"REORDER",""))</f>
        <v/>
      </c>
    </row>
    <row r="180">
      <c r="D180" s="5" t="n"/>
      <c r="E180" s="5" t="n"/>
      <c r="I180">
        <f>IF(A180="","",SUMIF('Sales log'!$C$2:$C$2001,A180,'Sales log'!$D$2:$D$2001))</f>
        <v/>
      </c>
      <c r="J180">
        <f>IF(A180="","",H180-I180)</f>
        <v/>
      </c>
      <c r="K180">
        <f>IF(OR(A180="",F180=""),"",IF(J180&lt;=F180,"REORDER",""))</f>
        <v/>
      </c>
    </row>
    <row r="181">
      <c r="D181" s="5" t="n"/>
      <c r="E181" s="5" t="n"/>
      <c r="I181">
        <f>IF(A181="","",SUMIF('Sales log'!$C$2:$C$2001,A181,'Sales log'!$D$2:$D$2001))</f>
        <v/>
      </c>
      <c r="J181">
        <f>IF(A181="","",H181-I181)</f>
        <v/>
      </c>
      <c r="K181">
        <f>IF(OR(A181="",F181=""),"",IF(J181&lt;=F181,"REORDER",""))</f>
        <v/>
      </c>
    </row>
    <row r="182">
      <c r="D182" s="5" t="n"/>
      <c r="E182" s="5" t="n"/>
      <c r="I182">
        <f>IF(A182="","",SUMIF('Sales log'!$C$2:$C$2001,A182,'Sales log'!$D$2:$D$2001))</f>
        <v/>
      </c>
      <c r="J182">
        <f>IF(A182="","",H182-I182)</f>
        <v/>
      </c>
      <c r="K182">
        <f>IF(OR(A182="",F182=""),"",IF(J182&lt;=F182,"REORDER",""))</f>
        <v/>
      </c>
    </row>
    <row r="183">
      <c r="D183" s="5" t="n"/>
      <c r="E183" s="5" t="n"/>
      <c r="I183">
        <f>IF(A183="","",SUMIF('Sales log'!$C$2:$C$2001,A183,'Sales log'!$D$2:$D$2001))</f>
        <v/>
      </c>
      <c r="J183">
        <f>IF(A183="","",H183-I183)</f>
        <v/>
      </c>
      <c r="K183">
        <f>IF(OR(A183="",F183=""),"",IF(J183&lt;=F183,"REORDER",""))</f>
        <v/>
      </c>
    </row>
    <row r="184">
      <c r="D184" s="5" t="n"/>
      <c r="E184" s="5" t="n"/>
      <c r="I184">
        <f>IF(A184="","",SUMIF('Sales log'!$C$2:$C$2001,A184,'Sales log'!$D$2:$D$2001))</f>
        <v/>
      </c>
      <c r="J184">
        <f>IF(A184="","",H184-I184)</f>
        <v/>
      </c>
      <c r="K184">
        <f>IF(OR(A184="",F184=""),"",IF(J184&lt;=F184,"REORDER",""))</f>
        <v/>
      </c>
    </row>
    <row r="185">
      <c r="D185" s="5" t="n"/>
      <c r="E185" s="5" t="n"/>
      <c r="I185">
        <f>IF(A185="","",SUMIF('Sales log'!$C$2:$C$2001,A185,'Sales log'!$D$2:$D$2001))</f>
        <v/>
      </c>
      <c r="J185">
        <f>IF(A185="","",H185-I185)</f>
        <v/>
      </c>
      <c r="K185">
        <f>IF(OR(A185="",F185=""),"",IF(J185&lt;=F185,"REORDER",""))</f>
        <v/>
      </c>
    </row>
    <row r="186">
      <c r="D186" s="5" t="n"/>
      <c r="E186" s="5" t="n"/>
      <c r="I186">
        <f>IF(A186="","",SUMIF('Sales log'!$C$2:$C$2001,A186,'Sales log'!$D$2:$D$2001))</f>
        <v/>
      </c>
      <c r="J186">
        <f>IF(A186="","",H186-I186)</f>
        <v/>
      </c>
      <c r="K186">
        <f>IF(OR(A186="",F186=""),"",IF(J186&lt;=F186,"REORDER",""))</f>
        <v/>
      </c>
    </row>
    <row r="187">
      <c r="D187" s="5" t="n"/>
      <c r="E187" s="5" t="n"/>
      <c r="I187">
        <f>IF(A187="","",SUMIF('Sales log'!$C$2:$C$2001,A187,'Sales log'!$D$2:$D$2001))</f>
        <v/>
      </c>
      <c r="J187">
        <f>IF(A187="","",H187-I187)</f>
        <v/>
      </c>
      <c r="K187">
        <f>IF(OR(A187="",F187=""),"",IF(J187&lt;=F187,"REORDER",""))</f>
        <v/>
      </c>
    </row>
    <row r="188">
      <c r="D188" s="5" t="n"/>
      <c r="E188" s="5" t="n"/>
      <c r="I188">
        <f>IF(A188="","",SUMIF('Sales log'!$C$2:$C$2001,A188,'Sales log'!$D$2:$D$2001))</f>
        <v/>
      </c>
      <c r="J188">
        <f>IF(A188="","",H188-I188)</f>
        <v/>
      </c>
      <c r="K188">
        <f>IF(OR(A188="",F188=""),"",IF(J188&lt;=F188,"REORDER",""))</f>
        <v/>
      </c>
    </row>
    <row r="189">
      <c r="D189" s="5" t="n"/>
      <c r="E189" s="5" t="n"/>
      <c r="I189">
        <f>IF(A189="","",SUMIF('Sales log'!$C$2:$C$2001,A189,'Sales log'!$D$2:$D$2001))</f>
        <v/>
      </c>
      <c r="J189">
        <f>IF(A189="","",H189-I189)</f>
        <v/>
      </c>
      <c r="K189">
        <f>IF(OR(A189="",F189=""),"",IF(J189&lt;=F189,"REORDER",""))</f>
        <v/>
      </c>
    </row>
    <row r="190">
      <c r="D190" s="5" t="n"/>
      <c r="E190" s="5" t="n"/>
      <c r="I190">
        <f>IF(A190="","",SUMIF('Sales log'!$C$2:$C$2001,A190,'Sales log'!$D$2:$D$2001))</f>
        <v/>
      </c>
      <c r="J190">
        <f>IF(A190="","",H190-I190)</f>
        <v/>
      </c>
      <c r="K190">
        <f>IF(OR(A190="",F190=""),"",IF(J190&lt;=F190,"REORDER",""))</f>
        <v/>
      </c>
    </row>
    <row r="191">
      <c r="D191" s="5" t="n"/>
      <c r="E191" s="5" t="n"/>
      <c r="I191">
        <f>IF(A191="","",SUMIF('Sales log'!$C$2:$C$2001,A191,'Sales log'!$D$2:$D$2001))</f>
        <v/>
      </c>
      <c r="J191">
        <f>IF(A191="","",H191-I191)</f>
        <v/>
      </c>
      <c r="K191">
        <f>IF(OR(A191="",F191=""),"",IF(J191&lt;=F191,"REORDER",""))</f>
        <v/>
      </c>
    </row>
    <row r="192">
      <c r="D192" s="5" t="n"/>
      <c r="E192" s="5" t="n"/>
      <c r="I192">
        <f>IF(A192="","",SUMIF('Sales log'!$C$2:$C$2001,A192,'Sales log'!$D$2:$D$2001))</f>
        <v/>
      </c>
      <c r="J192">
        <f>IF(A192="","",H192-I192)</f>
        <v/>
      </c>
      <c r="K192">
        <f>IF(OR(A192="",F192=""),"",IF(J192&lt;=F192,"REORDER",""))</f>
        <v/>
      </c>
    </row>
    <row r="193">
      <c r="D193" s="5" t="n"/>
      <c r="E193" s="5" t="n"/>
      <c r="I193">
        <f>IF(A193="","",SUMIF('Sales log'!$C$2:$C$2001,A193,'Sales log'!$D$2:$D$2001))</f>
        <v/>
      </c>
      <c r="J193">
        <f>IF(A193="","",H193-I193)</f>
        <v/>
      </c>
      <c r="K193">
        <f>IF(OR(A193="",F193=""),"",IF(J193&lt;=F193,"REORDER",""))</f>
        <v/>
      </c>
    </row>
    <row r="194">
      <c r="D194" s="5" t="n"/>
      <c r="E194" s="5" t="n"/>
      <c r="I194">
        <f>IF(A194="","",SUMIF('Sales log'!$C$2:$C$2001,A194,'Sales log'!$D$2:$D$2001))</f>
        <v/>
      </c>
      <c r="J194">
        <f>IF(A194="","",H194-I194)</f>
        <v/>
      </c>
      <c r="K194">
        <f>IF(OR(A194="",F194=""),"",IF(J194&lt;=F194,"REORDER",""))</f>
        <v/>
      </c>
    </row>
    <row r="195">
      <c r="D195" s="5" t="n"/>
      <c r="E195" s="5" t="n"/>
      <c r="I195">
        <f>IF(A195="","",SUMIF('Sales log'!$C$2:$C$2001,A195,'Sales log'!$D$2:$D$2001))</f>
        <v/>
      </c>
      <c r="J195">
        <f>IF(A195="","",H195-I195)</f>
        <v/>
      </c>
      <c r="K195">
        <f>IF(OR(A195="",F195=""),"",IF(J195&lt;=F195,"REORDER",""))</f>
        <v/>
      </c>
    </row>
    <row r="196">
      <c r="D196" s="5" t="n"/>
      <c r="E196" s="5" t="n"/>
      <c r="I196">
        <f>IF(A196="","",SUMIF('Sales log'!$C$2:$C$2001,A196,'Sales log'!$D$2:$D$2001))</f>
        <v/>
      </c>
      <c r="J196">
        <f>IF(A196="","",H196-I196)</f>
        <v/>
      </c>
      <c r="K196">
        <f>IF(OR(A196="",F196=""),"",IF(J196&lt;=F196,"REORDER",""))</f>
        <v/>
      </c>
    </row>
    <row r="197">
      <c r="D197" s="5" t="n"/>
      <c r="E197" s="5" t="n"/>
      <c r="I197">
        <f>IF(A197="","",SUMIF('Sales log'!$C$2:$C$2001,A197,'Sales log'!$D$2:$D$2001))</f>
        <v/>
      </c>
      <c r="J197">
        <f>IF(A197="","",H197-I197)</f>
        <v/>
      </c>
      <c r="K197">
        <f>IF(OR(A197="",F197=""),"",IF(J197&lt;=F197,"REORDER",""))</f>
        <v/>
      </c>
    </row>
    <row r="198">
      <c r="D198" s="5" t="n"/>
      <c r="E198" s="5" t="n"/>
      <c r="I198">
        <f>IF(A198="","",SUMIF('Sales log'!$C$2:$C$2001,A198,'Sales log'!$D$2:$D$2001))</f>
        <v/>
      </c>
      <c r="J198">
        <f>IF(A198="","",H198-I198)</f>
        <v/>
      </c>
      <c r="K198">
        <f>IF(OR(A198="",F198=""),"",IF(J198&lt;=F198,"REORDER",""))</f>
        <v/>
      </c>
    </row>
    <row r="199">
      <c r="D199" s="5" t="n"/>
      <c r="E199" s="5" t="n"/>
      <c r="I199">
        <f>IF(A199="","",SUMIF('Sales log'!$C$2:$C$2001,A199,'Sales log'!$D$2:$D$2001))</f>
        <v/>
      </c>
      <c r="J199">
        <f>IF(A199="","",H199-I199)</f>
        <v/>
      </c>
      <c r="K199">
        <f>IF(OR(A199="",F199=""),"",IF(J199&lt;=F199,"REORDER",""))</f>
        <v/>
      </c>
    </row>
    <row r="200">
      <c r="D200" s="5" t="n"/>
      <c r="E200" s="5" t="n"/>
      <c r="I200">
        <f>IF(A200="","",SUMIF('Sales log'!$C$2:$C$2001,A200,'Sales log'!$D$2:$D$2001))</f>
        <v/>
      </c>
      <c r="J200">
        <f>IF(A200="","",H200-I200)</f>
        <v/>
      </c>
      <c r="K200">
        <f>IF(OR(A200="",F200=""),"",IF(J200&lt;=F200,"REORDER",""))</f>
        <v/>
      </c>
    </row>
    <row r="201">
      <c r="D201" s="5" t="n"/>
      <c r="E201" s="5" t="n"/>
      <c r="I201">
        <f>IF(A201="","",SUMIF('Sales log'!$C$2:$C$2001,A201,'Sales log'!$D$2:$D$2001))</f>
        <v/>
      </c>
      <c r="J201">
        <f>IF(A201="","",H201-I201)</f>
        <v/>
      </c>
      <c r="K201">
        <f>IF(OR(A201="",F201=""),"",IF(J201&lt;=F201,"REORDER",""))</f>
        <v/>
      </c>
    </row>
  </sheetData>
  <conditionalFormatting sqref="K2:K201">
    <cfRule type="expression" priority="1" dxfId="0">
      <formula>K2="REORDER"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8" customWidth="1" min="4" max="4"/>
  </cols>
  <sheetData>
    <row r="1">
      <c r="A1" s="4" t="inlineStr">
        <is>
          <t>Date</t>
        </is>
      </c>
      <c r="B1" s="4" t="inlineStr">
        <is>
          <t>Invoice no</t>
        </is>
      </c>
      <c r="C1" s="4" t="inlineStr">
        <is>
          <t>Code</t>
        </is>
      </c>
      <c r="D1" s="4" t="inlineStr">
        <is>
          <t>Qty</t>
        </is>
      </c>
    </row>
    <row r="2">
      <c r="A2" t="inlineStr">
        <is>
          <t>2026-01-05</t>
        </is>
      </c>
      <c r="B2" t="inlineStr">
        <is>
          <t>INV-0001</t>
        </is>
      </c>
      <c r="C2" t="inlineStr">
        <is>
          <t>A-100</t>
        </is>
      </c>
      <c r="D2" t="n">
        <v>24</v>
      </c>
    </row>
    <row r="3">
      <c r="A3" t="inlineStr">
        <is>
          <t>2026-01-05</t>
        </is>
      </c>
      <c r="B3" t="inlineStr">
        <is>
          <t>INV-0001</t>
        </is>
      </c>
      <c r="C3" t="inlineStr">
        <is>
          <t>B-200</t>
        </is>
      </c>
      <c r="D3" t="n">
        <v>50</v>
      </c>
    </row>
    <row r="4">
      <c r="A4" t="inlineStr">
        <is>
          <t>2026-01-09</t>
        </is>
      </c>
      <c r="B4" t="inlineStr">
        <is>
          <t>INV-0002</t>
        </is>
      </c>
      <c r="C4" t="inlineStr">
        <is>
          <t>D-400</t>
        </is>
      </c>
      <c r="D4" t="n">
        <v>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9" t="inlineStr">
        <is>
          <t>Inventory + invoice template — by Golden Inventory (inventory-system.com)</t>
        </is>
      </c>
    </row>
    <row r="2">
      <c r="A2" s="10" t="inlineStr"/>
    </row>
    <row r="3">
      <c r="A3" s="10" t="inlineStr">
        <is>
          <t>1. Items: one row per product. Type the opening stock (what you count today).</t>
        </is>
      </c>
    </row>
    <row r="4">
      <c r="A4" s="10" t="inlineStr">
        <is>
          <t>2. Invoice: type a code in column A (or pick it from the list) and a quantity.</t>
        </is>
      </c>
    </row>
    <row r="5">
      <c r="A5" s="10" t="inlineStr">
        <is>
          <t xml:space="preserve">   The description, the price and the stock on hand fill in by themselves.</t>
        </is>
      </c>
    </row>
    <row r="6">
      <c r="A6" s="10" t="inlineStr">
        <is>
          <t xml:space="preserve">   A quantity above the stock on hand turns red.</t>
        </is>
      </c>
    </row>
    <row r="7">
      <c r="A7" s="10" t="inlineStr">
        <is>
          <t>3. Type your tax rate in the yellow cell under the lines.</t>
        </is>
      </c>
    </row>
    <row r="8">
      <c r="A8" s="10" t="inlineStr">
        <is>
          <t>4. Save the invoice as PDF, or print it.</t>
        </is>
      </c>
    </row>
    <row r="9">
      <c r="A9" s="10" t="inlineStr">
        <is>
          <t>5. Copy the invoice's codes and quantities to the Sales log sheet.</t>
        </is>
      </c>
    </row>
    <row r="10">
      <c r="A10" s="10" t="inlineStr">
        <is>
          <t xml:space="preserve">   Sold and On hand on the Items sheet update; REORDER shows at the minimum.</t>
        </is>
      </c>
    </row>
    <row r="11">
      <c r="A11" s="10" t="inlineStr">
        <is>
          <t>6. Start the next invoice: change the number and clear the yellow cells.</t>
        </is>
      </c>
    </row>
    <row r="12">
      <c r="A12" s="10" t="inlineStr"/>
    </row>
    <row r="13">
      <c r="A13" s="10" t="inlineStr">
        <is>
          <t>Yellow cells are yours to type in. The other cells hold formulas.</t>
        </is>
      </c>
    </row>
    <row r="14">
      <c r="A14" s="10" t="inlineStr"/>
    </row>
    <row r="15">
      <c r="A15" s="10" t="inlineStr">
        <is>
          <t>When copying lines to the log gets old: Golden Inventory does step 5 itself,</t>
        </is>
      </c>
    </row>
    <row r="16">
      <c r="A16" s="10" t="inlineStr">
        <is>
          <t>keeps one stock per warehouse, and imports this Items sheet with no mapping.</t>
        </is>
      </c>
    </row>
    <row r="17">
      <c r="A17" s="10" t="inlineStr">
        <is>
          <t>Open the Items sheet, save the file, and import it under Items &gt; Import.</t>
        </is>
      </c>
    </row>
    <row r="18">
      <c r="A18" s="10" t="inlineStr">
        <is>
          <t>Free plan, no card: https://inventory-system.com/app/inventory/register?from=/tools/inventory-invoice-template/xlsx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Golden Inventory</dc:creator>
  <dc:title xmlns:dc="http://purl.org/dc/elements/1.1/">Inventory + invoice template</dc:title>
  <dcterms:created xmlns:dcterms="http://purl.org/dc/terms/" xmlns:xsi="http://www.w3.org/2001/XMLSchema-instance" xsi:type="dcterms:W3CDTF">2026-09-19T00:00:00Z</dcterms:created>
  <dcterms:modified xmlns:dcterms="http://purl.org/dc/terms/" xmlns:xsi="http://www.w3.org/2001/XMLSchema-instance" xsi:type="dcterms:W3CDTF">2026-09-18T22:41:13Z</dcterms:modified>
</cp:coreProperties>
</file>